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koli\Desktop\Test Data\"/>
    </mc:Choice>
  </mc:AlternateContent>
  <bookViews>
    <workbookView xWindow="0" yWindow="0" windowWidth="28800" windowHeight="13725" activeTab="4"/>
  </bookViews>
  <sheets>
    <sheet name="Customer" sheetId="2" r:id="rId1"/>
    <sheet name="Vendor" sheetId="3" r:id="rId2"/>
    <sheet name="Sale" sheetId="4" r:id="rId3"/>
    <sheet name="Product" sheetId="6" r:id="rId4"/>
    <sheet name="Sale_Product" sheetId="7" r:id="rId5"/>
    <sheet name="Sources" sheetId="1" r:id="rId6"/>
    <sheet name="Customer+Sale" sheetId="5"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3" l="1"/>
  <c r="F4" i="3"/>
  <c r="F5" i="3"/>
  <c r="F6" i="3"/>
  <c r="F7" i="3"/>
  <c r="F8" i="3"/>
  <c r="F9" i="3"/>
  <c r="F10" i="3"/>
  <c r="F11" i="3"/>
  <c r="F12" i="3"/>
  <c r="F13" i="3"/>
  <c r="F14" i="3"/>
  <c r="F15" i="3"/>
  <c r="F16" i="3"/>
  <c r="F17" i="3"/>
  <c r="F18" i="3"/>
  <c r="F19" i="3"/>
  <c r="F20" i="3"/>
  <c r="F21" i="3"/>
  <c r="F2" i="3"/>
  <c r="K5" i="7"/>
  <c r="K3" i="7"/>
  <c r="O2" i="7"/>
  <c r="O1" i="7"/>
  <c r="I43" i="7"/>
  <c r="K43" i="7"/>
  <c r="K92" i="7" l="1"/>
  <c r="K19" i="7" l="1"/>
  <c r="K27" i="7"/>
  <c r="K10" i="7"/>
  <c r="K29" i="7"/>
  <c r="K38" i="7"/>
  <c r="K4" i="7"/>
  <c r="K58" i="7"/>
  <c r="K16" i="7"/>
  <c r="K53" i="7"/>
  <c r="K32" i="7"/>
  <c r="K71" i="7"/>
  <c r="K51" i="7"/>
  <c r="K62" i="7"/>
  <c r="K44" i="7"/>
  <c r="K91" i="7"/>
  <c r="K100" i="7"/>
  <c r="K87" i="7"/>
  <c r="K7" i="7"/>
  <c r="K85" i="7"/>
  <c r="K6" i="7"/>
  <c r="K99" i="7"/>
  <c r="K55" i="7"/>
  <c r="K24" i="7"/>
  <c r="K94" i="7"/>
  <c r="K84" i="7"/>
  <c r="K18" i="7"/>
  <c r="K93" i="7"/>
  <c r="K21" i="7"/>
  <c r="K49" i="7"/>
  <c r="K48" i="7"/>
  <c r="K9" i="7"/>
  <c r="K78" i="7"/>
  <c r="K82" i="7"/>
  <c r="K59" i="7"/>
  <c r="K52" i="7"/>
  <c r="K74" i="7"/>
  <c r="K83" i="7"/>
  <c r="K50" i="7"/>
  <c r="K41" i="7"/>
  <c r="K68" i="7"/>
  <c r="K11" i="7"/>
  <c r="K63" i="7"/>
  <c r="K54" i="7"/>
  <c r="K17" i="7"/>
  <c r="K56" i="7"/>
  <c r="K22" i="7"/>
  <c r="K33" i="7"/>
  <c r="K65" i="7"/>
  <c r="K36" i="7"/>
  <c r="K81" i="7"/>
  <c r="K15" i="7"/>
  <c r="K34" i="7"/>
  <c r="K79" i="7"/>
  <c r="K28" i="7"/>
  <c r="K75" i="7"/>
  <c r="K88" i="7"/>
  <c r="K35" i="7"/>
  <c r="K14" i="7"/>
  <c r="K73" i="7"/>
  <c r="K95" i="7"/>
  <c r="K102" i="7"/>
  <c r="K64" i="7"/>
  <c r="K69" i="7"/>
  <c r="K46" i="7"/>
  <c r="K66" i="7"/>
  <c r="K31" i="7"/>
  <c r="K72" i="7"/>
  <c r="K89" i="7"/>
  <c r="K8" i="7"/>
  <c r="K61" i="7"/>
  <c r="K20" i="7"/>
  <c r="K42" i="7"/>
  <c r="K101" i="7"/>
  <c r="K67" i="7"/>
  <c r="K26" i="7"/>
  <c r="K37" i="7"/>
  <c r="K98" i="7"/>
  <c r="K90" i="7"/>
  <c r="K96" i="7"/>
  <c r="K77" i="7"/>
  <c r="K12" i="7"/>
  <c r="K76" i="7"/>
  <c r="K97" i="7"/>
  <c r="K47" i="7"/>
  <c r="K39" i="7"/>
  <c r="K45" i="7"/>
  <c r="K30" i="7"/>
  <c r="K40" i="7"/>
  <c r="K23" i="7"/>
  <c r="K13" i="7"/>
  <c r="K80" i="7"/>
  <c r="K60" i="7"/>
  <c r="K70" i="7"/>
  <c r="K86" i="7"/>
  <c r="K57" i="7"/>
  <c r="K25" i="7"/>
  <c r="I19" i="7"/>
  <c r="I27" i="7"/>
  <c r="I10" i="7"/>
  <c r="I29" i="7"/>
  <c r="I38" i="7"/>
  <c r="I4" i="7"/>
  <c r="I58" i="7"/>
  <c r="I16" i="7"/>
  <c r="I53" i="7"/>
  <c r="I32" i="7"/>
  <c r="I71" i="7"/>
  <c r="I51" i="7"/>
  <c r="I62" i="7"/>
  <c r="I3" i="7"/>
  <c r="I44" i="7"/>
  <c r="I91" i="7"/>
  <c r="I100" i="7"/>
  <c r="I5" i="7"/>
  <c r="I87" i="7"/>
  <c r="I7" i="7"/>
  <c r="I85" i="7"/>
  <c r="I6" i="7"/>
  <c r="I99" i="7"/>
  <c r="I55" i="7"/>
  <c r="I24" i="7"/>
  <c r="I94" i="7"/>
  <c r="I84" i="7"/>
  <c r="I18" i="7"/>
  <c r="I93" i="7"/>
  <c r="I21" i="7"/>
  <c r="I49" i="7"/>
  <c r="I48" i="7"/>
  <c r="I9" i="7"/>
  <c r="I78" i="7"/>
  <c r="I82" i="7"/>
  <c r="I59" i="7"/>
  <c r="I52" i="7"/>
  <c r="I74" i="7"/>
  <c r="I83" i="7"/>
  <c r="I50" i="7"/>
  <c r="I41" i="7"/>
  <c r="I68" i="7"/>
  <c r="I11" i="7"/>
  <c r="I63" i="7"/>
  <c r="I54" i="7"/>
  <c r="I17" i="7"/>
  <c r="I56" i="7"/>
  <c r="I22" i="7"/>
  <c r="I33" i="7"/>
  <c r="I65" i="7"/>
  <c r="I36" i="7"/>
  <c r="I81" i="7"/>
  <c r="I15" i="7"/>
  <c r="I34" i="7"/>
  <c r="I79" i="7"/>
  <c r="I28" i="7"/>
  <c r="I75" i="7"/>
  <c r="I88" i="7"/>
  <c r="I35" i="7"/>
  <c r="I14" i="7"/>
  <c r="I73" i="7"/>
  <c r="I95" i="7"/>
  <c r="I102" i="7"/>
  <c r="I64" i="7"/>
  <c r="I69" i="7"/>
  <c r="I46" i="7"/>
  <c r="I66" i="7"/>
  <c r="I31" i="7"/>
  <c r="I72" i="7"/>
  <c r="I89" i="7"/>
  <c r="I8" i="7"/>
  <c r="I61" i="7"/>
  <c r="I20" i="7"/>
  <c r="I42" i="7"/>
  <c r="I101" i="7"/>
  <c r="I67" i="7"/>
  <c r="I26" i="7"/>
  <c r="I37" i="7"/>
  <c r="I98" i="7"/>
  <c r="I90" i="7"/>
  <c r="I96" i="7"/>
  <c r="I77" i="7"/>
  <c r="I12" i="7"/>
  <c r="I76" i="7"/>
  <c r="I92" i="7"/>
  <c r="I97" i="7"/>
  <c r="I47" i="7"/>
  <c r="I39" i="7"/>
  <c r="I45" i="7"/>
  <c r="I30" i="7"/>
  <c r="I40" i="7"/>
  <c r="I23" i="7"/>
  <c r="I13" i="7"/>
  <c r="I80" i="7"/>
  <c r="I60" i="7"/>
  <c r="I70" i="7"/>
  <c r="I86" i="7"/>
  <c r="I57" i="7"/>
  <c r="I25" i="7"/>
  <c r="D2" i="6"/>
  <c r="H2" i="6" s="1"/>
  <c r="D3" i="6"/>
  <c r="H3" i="6" s="1"/>
  <c r="D4" i="6"/>
  <c r="H4" i="6" s="1"/>
  <c r="D5" i="6"/>
  <c r="H5" i="6" s="1"/>
  <c r="D6" i="6"/>
  <c r="H6" i="6" s="1"/>
  <c r="D51" i="6"/>
  <c r="H51" i="6" s="1"/>
  <c r="D50" i="6"/>
  <c r="H50" i="6" s="1"/>
  <c r="D49" i="6"/>
  <c r="H49" i="6" s="1"/>
  <c r="D48" i="6"/>
  <c r="H48" i="6" s="1"/>
  <c r="D47" i="6"/>
  <c r="H47" i="6" s="1"/>
  <c r="D46" i="6"/>
  <c r="H46" i="6" s="1"/>
  <c r="D45" i="6"/>
  <c r="H45" i="6" s="1"/>
  <c r="D44" i="6"/>
  <c r="H44" i="6" s="1"/>
  <c r="D43" i="6"/>
  <c r="H43" i="6" s="1"/>
  <c r="D42" i="6"/>
  <c r="H42" i="6" s="1"/>
  <c r="D41" i="6"/>
  <c r="H41" i="6" s="1"/>
  <c r="D40" i="6"/>
  <c r="H40" i="6" s="1"/>
  <c r="D39" i="6"/>
  <c r="H39" i="6" s="1"/>
  <c r="D38" i="6"/>
  <c r="H38" i="6" s="1"/>
  <c r="D37" i="6"/>
  <c r="H37" i="6" s="1"/>
  <c r="D36" i="6"/>
  <c r="H36" i="6" s="1"/>
  <c r="D35" i="6"/>
  <c r="H35" i="6" s="1"/>
  <c r="D34" i="6"/>
  <c r="H34" i="6" s="1"/>
  <c r="D33" i="6"/>
  <c r="H33" i="6" s="1"/>
  <c r="D32" i="6"/>
  <c r="H32" i="6" s="1"/>
  <c r="D31" i="6"/>
  <c r="H31" i="6" s="1"/>
  <c r="D30" i="6"/>
  <c r="H30" i="6" s="1"/>
  <c r="D29" i="6"/>
  <c r="H29" i="6" s="1"/>
  <c r="D28" i="6"/>
  <c r="H28" i="6" s="1"/>
  <c r="D27" i="6"/>
  <c r="H27" i="6" s="1"/>
  <c r="D26" i="6"/>
  <c r="H26" i="6" s="1"/>
  <c r="D25" i="6"/>
  <c r="H25" i="6" s="1"/>
  <c r="D24" i="6"/>
  <c r="H24" i="6" s="1"/>
  <c r="D23" i="6"/>
  <c r="H23" i="6" s="1"/>
  <c r="D22" i="6"/>
  <c r="H22" i="6" s="1"/>
  <c r="D21" i="6"/>
  <c r="H21" i="6" s="1"/>
  <c r="D19" i="6"/>
  <c r="H19" i="6" s="1"/>
  <c r="D18" i="6"/>
  <c r="H18" i="6" s="1"/>
  <c r="D17" i="6"/>
  <c r="H17" i="6" s="1"/>
  <c r="D16" i="6"/>
  <c r="H16" i="6" s="1"/>
  <c r="D15" i="6"/>
  <c r="H15" i="6" s="1"/>
  <c r="D14" i="6"/>
  <c r="H14" i="6" s="1"/>
  <c r="D13" i="6"/>
  <c r="H13" i="6" s="1"/>
  <c r="D12" i="6"/>
  <c r="H12" i="6" s="1"/>
  <c r="D11" i="6"/>
  <c r="H11" i="6" s="1"/>
  <c r="D10" i="6"/>
  <c r="H10" i="6" s="1"/>
  <c r="D9" i="6"/>
  <c r="H9" i="6" s="1"/>
  <c r="D8" i="6"/>
  <c r="H8" i="6" s="1"/>
  <c r="D7" i="6"/>
  <c r="H7" i="6" s="1"/>
  <c r="D20" i="6"/>
  <c r="H20" i="6" s="1"/>
  <c r="B3" i="6" l="1"/>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2" i="6"/>
  <c r="I3" i="2"/>
  <c r="I4" i="2"/>
  <c r="I5" i="2"/>
  <c r="I6" i="2"/>
  <c r="I7" i="2"/>
  <c r="I8" i="2"/>
  <c r="I9" i="2"/>
  <c r="I10" i="2"/>
  <c r="I11" i="2"/>
  <c r="I12" i="2"/>
  <c r="I13" i="2"/>
  <c r="I14" i="2"/>
  <c r="I15" i="2"/>
  <c r="I16" i="2"/>
  <c r="I17" i="2"/>
  <c r="I18" i="2"/>
  <c r="I19" i="2"/>
  <c r="I20" i="2"/>
  <c r="I21" i="2"/>
  <c r="I22" i="2"/>
  <c r="I23" i="2"/>
  <c r="I24" i="2"/>
  <c r="I25" i="2"/>
  <c r="I26" i="2"/>
  <c r="I2" i="2"/>
  <c r="K101" i="5"/>
  <c r="K100" i="5"/>
  <c r="K99" i="5"/>
  <c r="K98" i="5"/>
  <c r="K97" i="5"/>
  <c r="K96" i="5"/>
  <c r="K95" i="5"/>
  <c r="K94" i="5"/>
  <c r="K93" i="5"/>
  <c r="K92" i="5"/>
  <c r="K91" i="5"/>
  <c r="K90" i="5"/>
  <c r="K89" i="5"/>
  <c r="K88" i="5"/>
  <c r="K87" i="5"/>
  <c r="K86" i="5"/>
  <c r="K85" i="5"/>
  <c r="K84" i="5"/>
  <c r="K83" i="5"/>
  <c r="K82" i="5"/>
  <c r="K81" i="5"/>
  <c r="K80" i="5"/>
  <c r="K79" i="5"/>
  <c r="K78" i="5"/>
  <c r="K77" i="5"/>
  <c r="K76" i="5"/>
  <c r="K75" i="5"/>
  <c r="K74" i="5"/>
  <c r="K73" i="5"/>
  <c r="K72" i="5"/>
  <c r="K71" i="5"/>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K4" i="5"/>
  <c r="K3" i="5"/>
  <c r="K2" i="5"/>
  <c r="B21" i="4"/>
  <c r="E21" i="4" s="1"/>
  <c r="B22" i="4"/>
  <c r="E22" i="4" s="1"/>
  <c r="B23" i="4"/>
  <c r="E23" i="4" s="1"/>
  <c r="B24" i="4"/>
  <c r="E24" i="4" s="1"/>
  <c r="B25" i="4"/>
  <c r="E25" i="4" s="1"/>
  <c r="B26" i="4"/>
  <c r="E26" i="4" s="1"/>
  <c r="B27" i="4"/>
  <c r="E27" i="4" s="1"/>
  <c r="B28" i="4"/>
  <c r="E28" i="4" s="1"/>
  <c r="B29" i="4"/>
  <c r="E29" i="4" s="1"/>
  <c r="B30" i="4"/>
  <c r="E30" i="4" s="1"/>
  <c r="B31" i="4"/>
  <c r="E31" i="4" s="1"/>
  <c r="B32" i="4"/>
  <c r="E32" i="4" s="1"/>
  <c r="B33" i="4"/>
  <c r="E33" i="4" s="1"/>
  <c r="B34" i="4"/>
  <c r="E34" i="4" s="1"/>
  <c r="B35" i="4"/>
  <c r="E35" i="4" s="1"/>
  <c r="B36" i="4"/>
  <c r="E36" i="4" s="1"/>
  <c r="B37" i="4"/>
  <c r="E37" i="4" s="1"/>
  <c r="B38" i="4"/>
  <c r="E38" i="4" s="1"/>
  <c r="B39" i="4"/>
  <c r="E39" i="4" s="1"/>
  <c r="B40" i="4"/>
  <c r="E40" i="4" s="1"/>
  <c r="B41" i="4"/>
  <c r="E41" i="4" s="1"/>
  <c r="B42" i="4"/>
  <c r="E42" i="4" s="1"/>
  <c r="B43" i="4"/>
  <c r="E43" i="4" s="1"/>
  <c r="B44" i="4"/>
  <c r="E44" i="4" s="1"/>
  <c r="B45" i="4"/>
  <c r="E45" i="4" s="1"/>
  <c r="B46" i="4"/>
  <c r="E46" i="4" s="1"/>
  <c r="B47" i="4"/>
  <c r="E47" i="4" s="1"/>
  <c r="B48" i="4"/>
  <c r="E48" i="4" s="1"/>
  <c r="B49" i="4"/>
  <c r="E49" i="4" s="1"/>
  <c r="B50" i="4"/>
  <c r="E50" i="4" s="1"/>
  <c r="B51" i="4"/>
  <c r="E51" i="4" s="1"/>
  <c r="B52" i="4"/>
  <c r="E52" i="4" s="1"/>
  <c r="B53" i="4"/>
  <c r="E53" i="4" s="1"/>
  <c r="B54" i="4"/>
  <c r="E54" i="4" s="1"/>
  <c r="B55" i="4"/>
  <c r="E55" i="4" s="1"/>
  <c r="B56" i="4"/>
  <c r="E56" i="4" s="1"/>
  <c r="B57" i="4"/>
  <c r="E57" i="4" s="1"/>
  <c r="B58" i="4"/>
  <c r="E58" i="4" s="1"/>
  <c r="B59" i="4"/>
  <c r="E59" i="4" s="1"/>
  <c r="B60" i="4"/>
  <c r="E60" i="4" s="1"/>
  <c r="B61" i="4"/>
  <c r="E61" i="4" s="1"/>
  <c r="B62" i="4"/>
  <c r="E62" i="4" s="1"/>
  <c r="B63" i="4"/>
  <c r="E63" i="4" s="1"/>
  <c r="B64" i="4"/>
  <c r="E64" i="4" s="1"/>
  <c r="B65" i="4"/>
  <c r="E65" i="4" s="1"/>
  <c r="B66" i="4"/>
  <c r="E66" i="4" s="1"/>
  <c r="B67" i="4"/>
  <c r="E67" i="4" s="1"/>
  <c r="B68" i="4"/>
  <c r="E68" i="4" s="1"/>
  <c r="B69" i="4"/>
  <c r="E69" i="4" s="1"/>
  <c r="B70" i="4"/>
  <c r="E70" i="4" s="1"/>
  <c r="B71" i="4"/>
  <c r="E71" i="4" s="1"/>
  <c r="B72" i="4"/>
  <c r="E72" i="4" s="1"/>
  <c r="B73" i="4"/>
  <c r="E73" i="4" s="1"/>
  <c r="B74" i="4"/>
  <c r="E74" i="4" s="1"/>
  <c r="B75" i="4"/>
  <c r="E75" i="4" s="1"/>
  <c r="B76" i="4"/>
  <c r="E76" i="4" s="1"/>
  <c r="B77" i="4"/>
  <c r="E77" i="4" s="1"/>
  <c r="B78" i="4"/>
  <c r="E78" i="4" s="1"/>
  <c r="B79" i="4"/>
  <c r="E79" i="4" s="1"/>
  <c r="B80" i="4"/>
  <c r="E80" i="4" s="1"/>
  <c r="B81" i="4"/>
  <c r="E81" i="4" s="1"/>
  <c r="B82" i="4"/>
  <c r="E82" i="4" s="1"/>
  <c r="B83" i="4"/>
  <c r="E83" i="4" s="1"/>
  <c r="B84" i="4"/>
  <c r="E84" i="4" s="1"/>
  <c r="B85" i="4"/>
  <c r="E85" i="4" s="1"/>
  <c r="B86" i="4"/>
  <c r="E86" i="4" s="1"/>
  <c r="B87" i="4"/>
  <c r="E87" i="4" s="1"/>
  <c r="B88" i="4"/>
  <c r="E88" i="4" s="1"/>
  <c r="B89" i="4"/>
  <c r="E89" i="4" s="1"/>
  <c r="B90" i="4"/>
  <c r="E90" i="4" s="1"/>
  <c r="B91" i="4"/>
  <c r="E91" i="4" s="1"/>
  <c r="B92" i="4"/>
  <c r="E92" i="4" s="1"/>
  <c r="B93" i="4"/>
  <c r="E93" i="4" s="1"/>
  <c r="B94" i="4"/>
  <c r="E94" i="4" s="1"/>
  <c r="B95" i="4"/>
  <c r="E95" i="4" s="1"/>
  <c r="B96" i="4"/>
  <c r="E96" i="4" s="1"/>
  <c r="B97" i="4"/>
  <c r="E97" i="4" s="1"/>
  <c r="B98" i="4"/>
  <c r="E98" i="4" s="1"/>
  <c r="B99" i="4"/>
  <c r="E99" i="4" s="1"/>
  <c r="B100" i="4"/>
  <c r="E100" i="4" s="1"/>
  <c r="B101" i="4"/>
  <c r="E101" i="4" s="1"/>
  <c r="B9" i="4"/>
  <c r="E9" i="4" s="1"/>
  <c r="B10" i="4"/>
  <c r="E10" i="4" s="1"/>
  <c r="B11" i="4"/>
  <c r="E11" i="4" s="1"/>
  <c r="B12" i="4"/>
  <c r="E12" i="4" s="1"/>
  <c r="B13" i="4"/>
  <c r="E13" i="4" s="1"/>
  <c r="B14" i="4"/>
  <c r="E14" i="4" s="1"/>
  <c r="B15" i="4"/>
  <c r="E15" i="4" s="1"/>
  <c r="B16" i="4"/>
  <c r="E16" i="4" s="1"/>
  <c r="B17" i="4"/>
  <c r="E17" i="4" s="1"/>
  <c r="B18" i="4"/>
  <c r="E18" i="4" s="1"/>
  <c r="B19" i="4"/>
  <c r="E19" i="4" s="1"/>
  <c r="B20" i="4"/>
  <c r="E20" i="4" s="1"/>
  <c r="B3" i="4"/>
  <c r="E3" i="4" s="1"/>
  <c r="B4" i="4"/>
  <c r="E4" i="4" s="1"/>
  <c r="B5" i="4"/>
  <c r="E5" i="4" s="1"/>
  <c r="B6" i="4"/>
  <c r="E6" i="4" s="1"/>
  <c r="B7" i="4"/>
  <c r="E7" i="4" s="1"/>
  <c r="B8" i="4"/>
  <c r="E8" i="4" s="1"/>
  <c r="B2" i="4"/>
  <c r="E2" i="4" s="1"/>
  <c r="J3" i="7"/>
  <c r="J4" i="7" s="1"/>
  <c r="J5" i="7" s="1"/>
  <c r="J6" i="7" s="1"/>
  <c r="J7" i="7" s="1"/>
  <c r="J8" i="7" s="1"/>
  <c r="J9" i="7" s="1"/>
  <c r="J10" i="7" s="1"/>
  <c r="J11" i="7" s="1"/>
  <c r="J12" i="7" s="1"/>
  <c r="J13" i="7" s="1"/>
  <c r="J14" i="7" s="1"/>
  <c r="J15" i="7" s="1"/>
  <c r="J16" i="7" s="1"/>
  <c r="J17" i="7" s="1"/>
  <c r="J18" i="7" s="1"/>
  <c r="J19" i="7" s="1"/>
  <c r="J20" i="7" s="1"/>
  <c r="J21" i="7" s="1"/>
  <c r="J22" i="7" s="1"/>
  <c r="J23" i="7" s="1"/>
  <c r="J24" i="7" s="1"/>
  <c r="J25" i="7" s="1"/>
  <c r="J26" i="7" s="1"/>
  <c r="J27" i="7" s="1"/>
  <c r="J28" i="7" s="1"/>
  <c r="J29" i="7" s="1"/>
  <c r="J30" i="7" s="1"/>
  <c r="J31" i="7" s="1"/>
  <c r="J32" i="7" s="1"/>
  <c r="J33" i="7" s="1"/>
  <c r="J34" i="7" s="1"/>
  <c r="J35" i="7" s="1"/>
  <c r="J36" i="7" s="1"/>
  <c r="J37" i="7" s="1"/>
  <c r="J38" i="7" s="1"/>
  <c r="J39" i="7" s="1"/>
  <c r="J40" i="7" s="1"/>
  <c r="J41" i="7" s="1"/>
  <c r="J42" i="7" s="1"/>
  <c r="J43" i="7" s="1"/>
  <c r="J44" i="7" s="1"/>
  <c r="J45" i="7" s="1"/>
  <c r="J46" i="7" s="1"/>
  <c r="J47" i="7" s="1"/>
  <c r="J48" i="7" s="1"/>
  <c r="J49" i="7" s="1"/>
  <c r="J50" i="7" s="1"/>
  <c r="J51" i="7" s="1"/>
  <c r="B5" i="7" l="1"/>
  <c r="A57" i="7"/>
  <c r="A91" i="7"/>
  <c r="B56" i="7"/>
  <c r="B72" i="7"/>
  <c r="A89" i="7"/>
  <c r="A65" i="7"/>
  <c r="A43" i="7"/>
  <c r="B90" i="7"/>
  <c r="A11" i="7"/>
  <c r="A40" i="7"/>
  <c r="B73" i="7"/>
  <c r="A3" i="7"/>
  <c r="A70" i="7"/>
  <c r="B21" i="7"/>
  <c r="A4" i="7"/>
  <c r="A55" i="7"/>
  <c r="B74" i="7"/>
  <c r="A46" i="7"/>
  <c r="B35" i="7"/>
  <c r="A60" i="7"/>
  <c r="B13" i="7"/>
  <c r="A88" i="7"/>
  <c r="B25" i="7"/>
  <c r="B80" i="7"/>
  <c r="A18" i="7"/>
  <c r="B52" i="7"/>
  <c r="A15" i="7"/>
  <c r="B83" i="7"/>
  <c r="A71" i="7"/>
  <c r="B57" i="7"/>
  <c r="B91" i="7"/>
  <c r="A62" i="7"/>
  <c r="A49" i="7"/>
  <c r="B89" i="7"/>
  <c r="B65" i="7"/>
  <c r="B43" i="7"/>
  <c r="A41" i="7"/>
  <c r="A78" i="7"/>
  <c r="B11" i="7"/>
  <c r="B40" i="7"/>
  <c r="A31" i="7"/>
  <c r="A54" i="7"/>
  <c r="B3" i="7"/>
  <c r="B70" i="7"/>
  <c r="A95" i="7"/>
  <c r="B4" i="7"/>
  <c r="A26" i="7"/>
  <c r="B55" i="7"/>
  <c r="A42" i="7"/>
  <c r="B46" i="7"/>
  <c r="A23" i="7"/>
  <c r="B60" i="7"/>
  <c r="A75" i="7"/>
  <c r="B88" i="7"/>
  <c r="A24" i="7"/>
  <c r="A20" i="7"/>
  <c r="B18" i="7"/>
  <c r="A63" i="7"/>
  <c r="B15" i="7"/>
  <c r="A53" i="7"/>
  <c r="B71" i="7"/>
  <c r="A69" i="7"/>
  <c r="B49" i="7"/>
  <c r="A29" i="7"/>
  <c r="B41" i="7"/>
  <c r="A36" i="7"/>
  <c r="B31" i="7"/>
  <c r="A92" i="7"/>
  <c r="B95" i="7"/>
  <c r="B26" i="7"/>
  <c r="B42" i="7"/>
  <c r="A101" i="7"/>
  <c r="B75" i="7"/>
  <c r="A102" i="7"/>
  <c r="A30" i="7"/>
  <c r="B53" i="7"/>
  <c r="A94" i="7"/>
  <c r="B7" i="7"/>
  <c r="A50" i="7"/>
  <c r="B82" i="7"/>
  <c r="B38" i="7"/>
  <c r="B16" i="7"/>
  <c r="A98" i="7"/>
  <c r="B67" i="7"/>
  <c r="A14" i="7"/>
  <c r="B27" i="7"/>
  <c r="A77" i="7"/>
  <c r="B79" i="7"/>
  <c r="A64" i="7"/>
  <c r="B17" i="7"/>
  <c r="A61" i="7"/>
  <c r="B99" i="7"/>
  <c r="A93" i="7"/>
  <c r="B6" i="7"/>
  <c r="A51" i="7"/>
  <c r="B12" i="7"/>
  <c r="J52" i="7"/>
  <c r="J53" i="7" s="1"/>
  <c r="J54" i="7" s="1"/>
  <c r="J55" i="7" s="1"/>
  <c r="J56" i="7" s="1"/>
  <c r="J57" i="7" s="1"/>
  <c r="J58" i="7" s="1"/>
  <c r="J59" i="7" s="1"/>
  <c r="J60" i="7" s="1"/>
  <c r="J61" i="7" s="1"/>
  <c r="J62" i="7" s="1"/>
  <c r="J63" i="7" s="1"/>
  <c r="J64" i="7" s="1"/>
  <c r="J65" i="7" s="1"/>
  <c r="J66" i="7" s="1"/>
  <c r="J67" i="7" s="1"/>
  <c r="J68" i="7" s="1"/>
  <c r="J69" i="7" s="1"/>
  <c r="J70" i="7" s="1"/>
  <c r="J71" i="7" s="1"/>
  <c r="J72" i="7" s="1"/>
  <c r="J73" i="7" s="1"/>
  <c r="J74" i="7" s="1"/>
  <c r="J75" i="7" s="1"/>
  <c r="J76" i="7" s="1"/>
  <c r="J77" i="7" s="1"/>
  <c r="J78" i="7" s="1"/>
  <c r="J79" i="7" s="1"/>
  <c r="J80" i="7" s="1"/>
  <c r="J81" i="7" s="1"/>
  <c r="J82" i="7" s="1"/>
  <c r="J83" i="7" s="1"/>
  <c r="J84" i="7" s="1"/>
  <c r="J85" i="7" s="1"/>
  <c r="J86" i="7" s="1"/>
  <c r="J87" i="7" s="1"/>
  <c r="J88" i="7" s="1"/>
  <c r="J89" i="7" s="1"/>
  <c r="J90" i="7" s="1"/>
  <c r="J91" i="7" s="1"/>
  <c r="J92" i="7" s="1"/>
  <c r="J93" i="7" s="1"/>
  <c r="J94" i="7" s="1"/>
  <c r="J95" i="7" s="1"/>
  <c r="J96" i="7" s="1"/>
  <c r="J97" i="7" s="1"/>
  <c r="J98" i="7" s="1"/>
  <c r="J99" i="7" s="1"/>
  <c r="J100" i="7" s="1"/>
  <c r="J101" i="7" s="1"/>
  <c r="J102" i="7" s="1"/>
  <c r="B29" i="7"/>
  <c r="A56" i="7"/>
  <c r="B36" i="7"/>
  <c r="A90" i="7"/>
  <c r="B92" i="7"/>
  <c r="A73" i="7"/>
  <c r="A74" i="7"/>
  <c r="B101" i="7"/>
  <c r="A13" i="7"/>
  <c r="B102" i="7"/>
  <c r="A80" i="7"/>
  <c r="B30" i="7"/>
  <c r="A83" i="7"/>
  <c r="B94" i="7"/>
  <c r="A32" i="7"/>
  <c r="B50" i="7"/>
  <c r="A34" i="7"/>
  <c r="A97" i="7"/>
  <c r="B98" i="7"/>
  <c r="A100" i="7"/>
  <c r="A22" i="7"/>
  <c r="A68" i="7"/>
  <c r="A96" i="7"/>
  <c r="A85" i="7"/>
  <c r="B24" i="7"/>
  <c r="B20" i="7"/>
  <c r="B63" i="7"/>
  <c r="A10" i="7"/>
  <c r="B34" i="7"/>
  <c r="A45" i="7"/>
  <c r="B100" i="7"/>
  <c r="A8" i="7"/>
  <c r="A9" i="7"/>
  <c r="A27" i="7"/>
  <c r="B77" i="7"/>
  <c r="B76" i="7"/>
  <c r="B47" i="7"/>
  <c r="A48" i="7"/>
  <c r="A19" i="7"/>
  <c r="A6" i="7"/>
  <c r="B51" i="7"/>
  <c r="B84" i="7"/>
  <c r="B86" i="7"/>
  <c r="B78" i="7"/>
  <c r="A59" i="7"/>
  <c r="A58" i="7"/>
  <c r="B32" i="7"/>
  <c r="B97" i="7"/>
  <c r="A39" i="7"/>
  <c r="B22" i="7"/>
  <c r="A72" i="7"/>
  <c r="B68" i="7"/>
  <c r="B96" i="7"/>
  <c r="A35" i="7"/>
  <c r="B85" i="7"/>
  <c r="B10" i="7"/>
  <c r="A82" i="7"/>
  <c r="A38" i="7"/>
  <c r="B45" i="7"/>
  <c r="A67" i="7"/>
  <c r="B14" i="7"/>
  <c r="B8" i="7"/>
  <c r="B9" i="7"/>
  <c r="A37" i="7"/>
  <c r="A33" i="7"/>
  <c r="A99" i="7"/>
  <c r="B93" i="7"/>
  <c r="B48" i="7"/>
  <c r="B19" i="7"/>
  <c r="B62" i="7"/>
  <c r="A66" i="7"/>
  <c r="B54" i="7"/>
  <c r="A44" i="7"/>
  <c r="B23" i="7"/>
  <c r="B69" i="7"/>
  <c r="A87" i="7"/>
  <c r="B66" i="7"/>
  <c r="B59" i="7"/>
  <c r="A25" i="7"/>
  <c r="B87" i="7"/>
  <c r="A16" i="7"/>
  <c r="A76" i="7"/>
  <c r="A79" i="7"/>
  <c r="B81" i="7"/>
  <c r="A86" i="7"/>
  <c r="A28" i="7"/>
  <c r="B61" i="7"/>
  <c r="B33" i="7"/>
  <c r="A5" i="7"/>
  <c r="A21" i="7"/>
  <c r="A52" i="7"/>
  <c r="A7" i="7"/>
  <c r="B39" i="7"/>
  <c r="A47" i="7"/>
  <c r="B64" i="7"/>
  <c r="B28" i="7"/>
  <c r="A84" i="7"/>
  <c r="A12" i="7"/>
  <c r="B44" i="7"/>
  <c r="B58" i="7"/>
  <c r="A81" i="7"/>
  <c r="A17" i="7"/>
  <c r="B37" i="7"/>
  <c r="C17" i="7" l="1"/>
  <c r="E17" i="7" s="1"/>
  <c r="C47" i="7"/>
  <c r="E47" i="7" s="1"/>
  <c r="G47" i="7" s="1"/>
  <c r="C28" i="7"/>
  <c r="E28" i="7" s="1"/>
  <c r="C99" i="7"/>
  <c r="C38" i="7"/>
  <c r="E38" i="7" s="1"/>
  <c r="C27" i="7"/>
  <c r="E27" i="7" s="1"/>
  <c r="C56" i="7"/>
  <c r="E56" i="7" s="1"/>
  <c r="C12" i="7"/>
  <c r="E12" i="7" s="1"/>
  <c r="C21" i="7"/>
  <c r="E21" i="7" s="1"/>
  <c r="C76" i="7"/>
  <c r="E76" i="7" s="1"/>
  <c r="C35" i="7"/>
  <c r="C73" i="7"/>
  <c r="C5" i="7"/>
  <c r="C16" i="7"/>
  <c r="E16" i="7" s="1"/>
  <c r="C79" i="7"/>
  <c r="E79" i="7" s="1"/>
  <c r="C72" i="7"/>
  <c r="E72" i="7" s="1"/>
  <c r="C80" i="7"/>
  <c r="E80" i="7" s="1"/>
  <c r="C58" i="7"/>
  <c r="E58" i="7" s="1"/>
  <c r="C48" i="7"/>
  <c r="E48" i="7" s="1"/>
  <c r="C68" i="7"/>
  <c r="E68" i="7" s="1"/>
  <c r="C97" i="7"/>
  <c r="E97" i="7" s="1"/>
  <c r="C51" i="7"/>
  <c r="E51" i="7" s="1"/>
  <c r="C50" i="7"/>
  <c r="C30" i="7"/>
  <c r="C24" i="7"/>
  <c r="E24" i="7" s="1"/>
  <c r="C26" i="7"/>
  <c r="E26" i="7" s="1"/>
  <c r="C4" i="7"/>
  <c r="E4" i="7" s="1"/>
  <c r="C43" i="7"/>
  <c r="E43" i="7" s="1"/>
  <c r="C52" i="7"/>
  <c r="E52" i="7" s="1"/>
  <c r="C66" i="7"/>
  <c r="E66" i="7" s="1"/>
  <c r="C45" i="7"/>
  <c r="E45" i="7" s="1"/>
  <c r="C77" i="7"/>
  <c r="E77" i="7" s="1"/>
  <c r="C86" i="7"/>
  <c r="E86" i="7" s="1"/>
  <c r="C82" i="7"/>
  <c r="E82" i="7" s="1"/>
  <c r="C83" i="7"/>
  <c r="E83" i="7" s="1"/>
  <c r="C61" i="7"/>
  <c r="E61" i="7" s="1"/>
  <c r="C98" i="7"/>
  <c r="E98" i="7" s="1"/>
  <c r="C67" i="7"/>
  <c r="E67" i="7" s="1"/>
  <c r="C90" i="7"/>
  <c r="E90" i="7" s="1"/>
  <c r="C81" i="7"/>
  <c r="E81" i="7" s="1"/>
  <c r="C33" i="7"/>
  <c r="E33" i="7" s="1"/>
  <c r="C13" i="7"/>
  <c r="C36" i="7"/>
  <c r="E36" i="7" s="1"/>
  <c r="C54" i="7"/>
  <c r="E54" i="7" s="1"/>
  <c r="C78" i="7"/>
  <c r="E78" i="7" s="1"/>
  <c r="C40" i="7"/>
  <c r="E40" i="7" s="1"/>
  <c r="C74" i="7"/>
  <c r="E74" i="7" s="1"/>
  <c r="C23" i="7"/>
  <c r="E23" i="7" s="1"/>
  <c r="C15" i="7"/>
  <c r="E15" i="7" s="1"/>
  <c r="C84" i="7"/>
  <c r="E84" i="7" s="1"/>
  <c r="C44" i="7"/>
  <c r="E44" i="7" s="1"/>
  <c r="C39" i="7"/>
  <c r="E39" i="7" s="1"/>
  <c r="C59" i="7"/>
  <c r="E59" i="7" s="1"/>
  <c r="C9" i="7"/>
  <c r="E9" i="7" s="1"/>
  <c r="C22" i="7"/>
  <c r="E22" i="7" s="1"/>
  <c r="C34" i="7"/>
  <c r="E34" i="7" s="1"/>
  <c r="C102" i="7"/>
  <c r="E102" i="7" s="1"/>
  <c r="C69" i="7"/>
  <c r="E69" i="7" s="1"/>
  <c r="C63" i="7"/>
  <c r="E63" i="7" s="1"/>
  <c r="C88" i="7"/>
  <c r="E88" i="7" s="1"/>
  <c r="C46" i="7"/>
  <c r="E46" i="7" s="1"/>
  <c r="C65" i="7"/>
  <c r="E65" i="7" s="1"/>
  <c r="C91" i="7"/>
  <c r="E91" i="7" s="1"/>
  <c r="C7" i="7"/>
  <c r="E7" i="7" s="1"/>
  <c r="C87" i="7"/>
  <c r="E87" i="7" s="1"/>
  <c r="C37" i="7"/>
  <c r="E37" i="7" s="1"/>
  <c r="C6" i="7"/>
  <c r="E6" i="7" s="1"/>
  <c r="C8" i="7"/>
  <c r="E8" i="7" s="1"/>
  <c r="C10" i="7"/>
  <c r="E10" i="7" s="1"/>
  <c r="C85" i="7"/>
  <c r="E85" i="7" s="1"/>
  <c r="C100" i="7"/>
  <c r="E100" i="7" s="1"/>
  <c r="C93" i="7"/>
  <c r="E93" i="7" s="1"/>
  <c r="C64" i="7"/>
  <c r="E64" i="7" s="1"/>
  <c r="C14" i="7"/>
  <c r="E14" i="7" s="1"/>
  <c r="C94" i="7"/>
  <c r="E94" i="7" s="1"/>
  <c r="C75" i="7"/>
  <c r="E75" i="7" s="1"/>
  <c r="C42" i="7"/>
  <c r="E42" i="7" s="1"/>
  <c r="C95" i="7"/>
  <c r="E95" i="7" s="1"/>
  <c r="C31" i="7"/>
  <c r="E31" i="7" s="1"/>
  <c r="C41" i="7"/>
  <c r="E41" i="7" s="1"/>
  <c r="C49" i="7"/>
  <c r="E49" i="7" s="1"/>
  <c r="C71" i="7"/>
  <c r="E71" i="7" s="1"/>
  <c r="C18" i="7"/>
  <c r="C70" i="7"/>
  <c r="E70" i="7" s="1"/>
  <c r="C11" i="7"/>
  <c r="E11" i="7" s="1"/>
  <c r="C89" i="7"/>
  <c r="E89" i="7" s="1"/>
  <c r="C57" i="7"/>
  <c r="E57" i="7" s="1"/>
  <c r="C25" i="7"/>
  <c r="E25" i="7" s="1"/>
  <c r="C19" i="7"/>
  <c r="E19" i="7" s="1"/>
  <c r="C96" i="7"/>
  <c r="C32" i="7"/>
  <c r="E32" i="7" s="1"/>
  <c r="C101" i="7"/>
  <c r="E101" i="7" s="1"/>
  <c r="C92" i="7"/>
  <c r="E92" i="7" s="1"/>
  <c r="C29" i="7"/>
  <c r="E29" i="7" s="1"/>
  <c r="C53" i="7"/>
  <c r="E53" i="7" s="1"/>
  <c r="C20" i="7"/>
  <c r="E20" i="7" s="1"/>
  <c r="C62" i="7"/>
  <c r="E62" i="7" s="1"/>
  <c r="C60" i="7"/>
  <c r="E60" i="7" s="1"/>
  <c r="C55" i="7"/>
  <c r="E55" i="7" s="1"/>
  <c r="E73" i="7"/>
  <c r="E5" i="7"/>
  <c r="E13" i="7"/>
  <c r="C3" i="7"/>
  <c r="E3" i="7" s="1"/>
  <c r="G10" i="7" l="1"/>
  <c r="G102" i="7"/>
  <c r="G13" i="7"/>
  <c r="G66" i="7"/>
  <c r="G37" i="7"/>
  <c r="G22" i="7"/>
  <c r="G5" i="7"/>
  <c r="G21" i="7"/>
  <c r="G38" i="7"/>
  <c r="G17" i="7"/>
  <c r="G28" i="7"/>
  <c r="G82" i="7"/>
  <c r="G72" i="7"/>
  <c r="G73" i="7"/>
  <c r="G76" i="7"/>
  <c r="G40" i="7"/>
  <c r="G86" i="7"/>
  <c r="G20" i="7"/>
  <c r="G101" i="7"/>
  <c r="G25" i="7"/>
  <c r="G77" i="7"/>
  <c r="G70" i="7"/>
  <c r="G75" i="7"/>
  <c r="G68" i="7"/>
  <c r="G54" i="7"/>
  <c r="G43" i="7"/>
  <c r="G61" i="7"/>
  <c r="G55" i="7"/>
  <c r="G53" i="7"/>
  <c r="G74" i="7"/>
  <c r="G19" i="7"/>
  <c r="G79" i="7"/>
  <c r="G15" i="7"/>
  <c r="G56" i="7"/>
  <c r="G57" i="7"/>
  <c r="G31" i="7"/>
  <c r="G94" i="7"/>
  <c r="G90" i="7"/>
  <c r="G8" i="7"/>
  <c r="G26" i="7"/>
  <c r="G27" i="7"/>
  <c r="G12" i="7"/>
  <c r="G46" i="7"/>
  <c r="G63" i="7"/>
  <c r="G9" i="7"/>
  <c r="G33" i="7"/>
  <c r="G4" i="7"/>
  <c r="G3" i="7"/>
  <c r="G7" i="7"/>
  <c r="G41" i="7"/>
  <c r="G93" i="7"/>
  <c r="G60" i="7"/>
  <c r="G29" i="7"/>
  <c r="G80" i="7"/>
  <c r="G52" i="7"/>
  <c r="G23" i="7"/>
  <c r="G48" i="7"/>
  <c r="G89" i="7"/>
  <c r="G71" i="7"/>
  <c r="G95" i="7"/>
  <c r="G14" i="7"/>
  <c r="G100" i="7"/>
  <c r="G6" i="7"/>
  <c r="G98" i="7"/>
  <c r="G58" i="7"/>
  <c r="G91" i="7"/>
  <c r="G88" i="7"/>
  <c r="G69" i="7"/>
  <c r="G83" i="7"/>
  <c r="G59" i="7"/>
  <c r="G44" i="7"/>
  <c r="G84" i="7"/>
  <c r="G24" i="7"/>
  <c r="G97" i="7"/>
  <c r="G62" i="7"/>
  <c r="G92" i="7"/>
  <c r="G32" i="7"/>
  <c r="G87" i="7"/>
  <c r="G11" i="7"/>
  <c r="G49" i="7"/>
  <c r="G42" i="7"/>
  <c r="G64" i="7"/>
  <c r="G85" i="7"/>
  <c r="G67" i="7"/>
  <c r="G51" i="7"/>
  <c r="G65" i="7"/>
  <c r="G78" i="7"/>
  <c r="G36" i="7"/>
  <c r="G34" i="7"/>
  <c r="G39" i="7"/>
  <c r="G16" i="7"/>
  <c r="G81" i="7"/>
  <c r="G45" i="7"/>
  <c r="E50" i="7"/>
  <c r="G50" i="7" s="1"/>
  <c r="E99" i="7"/>
  <c r="G99" i="7" s="1"/>
  <c r="E30" i="7"/>
  <c r="G30" i="7" s="1"/>
  <c r="E35" i="7"/>
  <c r="G35" i="7" s="1"/>
  <c r="E96" i="7"/>
  <c r="G96" i="7" s="1"/>
  <c r="E18" i="7"/>
  <c r="G18" i="7" s="1"/>
</calcChain>
</file>

<file path=xl/comments1.xml><?xml version="1.0" encoding="utf-8"?>
<comments xmlns="http://schemas.openxmlformats.org/spreadsheetml/2006/main">
  <authors>
    <author>Chitu Okoli</author>
  </authors>
  <commentList>
    <comment ref="A1" authorId="0" shapeId="0">
      <text>
        <r>
          <rPr>
            <b/>
            <sz val="9"/>
            <color indexed="81"/>
            <rFont val="Tahoma"/>
            <charset val="1"/>
          </rPr>
          <t>Chitu Okoli:</t>
        </r>
        <r>
          <rPr>
            <sz val="9"/>
            <color indexed="81"/>
            <rFont val="Tahoma"/>
            <charset val="1"/>
          </rPr>
          <t xml:space="preserve">
This simple table takes all its data from the data generator, with no special formulas (other than the formula to generate SQL INSERT statements).</t>
        </r>
      </text>
    </comment>
    <comment ref="I1" authorId="0" shapeId="0">
      <text>
        <r>
          <rPr>
            <b/>
            <sz val="9"/>
            <color indexed="81"/>
            <rFont val="Tahoma"/>
            <charset val="1"/>
          </rPr>
          <t>Chitu Okoli:</t>
        </r>
        <r>
          <rPr>
            <sz val="9"/>
            <color indexed="81"/>
            <rFont val="Tahoma"/>
            <charset val="1"/>
          </rPr>
          <t xml:space="preserve">
SQL INSERT statements. Copy and modify as needed for any other tables. If there are any null values, they will be represented as '' (empty string).</t>
        </r>
      </text>
    </comment>
  </commentList>
</comments>
</file>

<file path=xl/comments2.xml><?xml version="1.0" encoding="utf-8"?>
<comments xmlns="http://schemas.openxmlformats.org/spreadsheetml/2006/main">
  <authors>
    <author>Chitu Okoli</author>
  </authors>
  <commentList>
    <comment ref="A22" authorId="0" shapeId="0">
      <text>
        <r>
          <rPr>
            <b/>
            <sz val="9"/>
            <color indexed="81"/>
            <rFont val="Tahoma"/>
            <family val="2"/>
          </rPr>
          <t>Chitu Okoli:</t>
        </r>
        <r>
          <rPr>
            <sz val="9"/>
            <color indexed="81"/>
            <rFont val="Tahoma"/>
            <family val="2"/>
          </rPr>
          <t xml:space="preserve">
Value of nothing but "'" (nothing but a single quote) gives this cell a value of an empty string; this will be used in Product to assign null VendorID.</t>
        </r>
      </text>
    </comment>
    <comment ref="B22" authorId="0" shapeId="0">
      <text>
        <r>
          <rPr>
            <b/>
            <sz val="9"/>
            <color indexed="81"/>
            <rFont val="Tahoma"/>
            <family val="2"/>
          </rPr>
          <t>Chitu Okoli:</t>
        </r>
        <r>
          <rPr>
            <sz val="9"/>
            <color indexed="81"/>
            <rFont val="Tahoma"/>
            <family val="2"/>
          </rPr>
          <t xml:space="preserve">
This value "null" is never used and never appears in SQL. The label "null" is used here to signal that the ID column has a value of null.</t>
        </r>
      </text>
    </comment>
  </commentList>
</comments>
</file>

<file path=xl/comments3.xml><?xml version="1.0" encoding="utf-8"?>
<comments xmlns="http://schemas.openxmlformats.org/spreadsheetml/2006/main">
  <authors>
    <author>Chitu Okoli</author>
  </authors>
  <commentList>
    <comment ref="B1" authorId="0" shapeId="0">
      <text>
        <r>
          <rPr>
            <b/>
            <sz val="9"/>
            <color indexed="81"/>
            <rFont val="Tahoma"/>
            <charset val="1"/>
          </rPr>
          <t>Chitu Okoli:</t>
        </r>
        <r>
          <rPr>
            <sz val="9"/>
            <color indexed="81"/>
            <rFont val="Tahoma"/>
            <charset val="1"/>
          </rPr>
          <t xml:space="preserve">
Foreign key that is constrained to randomly draw values only from the ID of the Customer table</t>
        </r>
      </text>
    </comment>
  </commentList>
</comments>
</file>

<file path=xl/comments4.xml><?xml version="1.0" encoding="utf-8"?>
<comments xmlns="http://schemas.openxmlformats.org/spreadsheetml/2006/main">
  <authors>
    <author>Chitu Okoli</author>
  </authors>
  <commentList>
    <comment ref="A1" authorId="0" shapeId="0">
      <text>
        <r>
          <rPr>
            <b/>
            <sz val="9"/>
            <color indexed="81"/>
            <rFont val="Tahoma"/>
            <family val="2"/>
          </rPr>
          <t>Chitu Okoli:</t>
        </r>
        <r>
          <rPr>
            <sz val="9"/>
            <color indexed="81"/>
            <rFont val="Tahoma"/>
            <family val="2"/>
          </rPr>
          <t xml:space="preserve">
This ID column is not used directly in the SQL, but it is important for various formulas. In particular, it is used simply to help generate the product codes, and also for lookups to match foreign keys and other constraints from other tables.</t>
        </r>
      </text>
    </comment>
    <comment ref="B1" authorId="0" shapeId="0">
      <text>
        <r>
          <rPr>
            <b/>
            <sz val="9"/>
            <color indexed="81"/>
            <rFont val="Tahoma"/>
            <family val="2"/>
          </rPr>
          <t>Chitu Okoli:</t>
        </r>
        <r>
          <rPr>
            <sz val="9"/>
            <color indexed="81"/>
            <rFont val="Tahoma"/>
            <family val="2"/>
          </rPr>
          <t xml:space="preserve">
This simple formula is used to randomly generate a code that mixes letters and numbers. You can use any formula that you want in your database.</t>
        </r>
      </text>
    </comment>
    <comment ref="D1" authorId="0" shapeId="0">
      <text>
        <r>
          <rPr>
            <b/>
            <sz val="9"/>
            <color indexed="81"/>
            <rFont val="Tahoma"/>
            <family val="2"/>
          </rPr>
          <t>Chitu Okoli:</t>
        </r>
        <r>
          <rPr>
            <sz val="9"/>
            <color indexed="81"/>
            <rFont val="Tahoma"/>
            <family val="2"/>
          </rPr>
          <t xml:space="preserve">
Coded to randomly assign some values as null: see last row of Vendor table</t>
        </r>
      </text>
    </comment>
  </commentList>
</comments>
</file>

<file path=xl/comments5.xml><?xml version="1.0" encoding="utf-8"?>
<comments xmlns="http://schemas.openxmlformats.org/spreadsheetml/2006/main">
  <authors>
    <author>Chitu Okoli</author>
  </authors>
  <commentList>
    <comment ref="I1" authorId="0" shapeId="0">
      <text>
        <r>
          <rPr>
            <b/>
            <sz val="9"/>
            <color indexed="81"/>
            <rFont val="Tahoma"/>
            <family val="2"/>
          </rPr>
          <t>Chitu Okoli:</t>
        </r>
        <r>
          <rPr>
            <sz val="9"/>
            <color indexed="81"/>
            <rFont val="Tahoma"/>
            <family val="2"/>
          </rPr>
          <t xml:space="preserve">
To randomize the SaleIDs, you must sort this block by the column of Rand, at least once.</t>
        </r>
      </text>
    </comment>
    <comment ref="L1" authorId="0" shapeId="0">
      <text>
        <r>
          <rPr>
            <b/>
            <sz val="9"/>
            <color indexed="81"/>
            <rFont val="Tahoma"/>
            <family val="2"/>
          </rPr>
          <t>Chitu Okoli:</t>
        </r>
        <r>
          <rPr>
            <sz val="9"/>
            <color indexed="81"/>
            <rFont val="Tahoma"/>
            <family val="2"/>
          </rPr>
          <t xml:space="preserve">
First make a hardcopy of all the Sale.ID values--randomization will not work properly if you use a formula for this column.</t>
        </r>
      </text>
    </comment>
    <comment ref="A2" authorId="0" shapeId="0">
      <text>
        <r>
          <rPr>
            <b/>
            <sz val="9"/>
            <color indexed="81"/>
            <rFont val="Tahoma"/>
            <family val="2"/>
          </rPr>
          <t>Chitu Okoli:</t>
        </r>
        <r>
          <rPr>
            <sz val="9"/>
            <color indexed="81"/>
            <rFont val="Tahoma"/>
            <family val="2"/>
          </rPr>
          <t xml:space="preserve">
Since SaleID is a FK, extract values only from the SaleID column in the Helper Columns. The formula here will only extract the correct number of SaleID rows to match the number of lines (NumLines in the Helper Columns) that the Sale has.</t>
        </r>
      </text>
    </comment>
    <comment ref="B2" authorId="0" shapeId="0">
      <text>
        <r>
          <rPr>
            <b/>
            <sz val="9"/>
            <color indexed="81"/>
            <rFont val="Tahoma"/>
            <family val="2"/>
          </rPr>
          <t>Chitu Okoli:</t>
        </r>
        <r>
          <rPr>
            <sz val="9"/>
            <color indexed="81"/>
            <rFont val="Tahoma"/>
            <family val="2"/>
          </rPr>
          <t xml:space="preserve">
Numbered from 1 to NumLines in the Helper Columns for this specific SaleID</t>
        </r>
      </text>
    </comment>
    <comment ref="C2" authorId="0" shapeId="0">
      <text>
        <r>
          <rPr>
            <b/>
            <sz val="9"/>
            <color indexed="81"/>
            <rFont val="Tahoma"/>
            <charset val="1"/>
          </rPr>
          <t>Chitu Okoli:</t>
        </r>
        <r>
          <rPr>
            <sz val="9"/>
            <color indexed="81"/>
            <rFont val="Tahoma"/>
            <charset val="1"/>
          </rPr>
          <t xml:space="preserve">
Extracts a semi-random ProductCode from the Product table. The formula assures that 1) the product code is never less than the first code in Product and never more than the last code in Product; and 2) that a SaleID in this table never repeats ProductCodes.</t>
        </r>
      </text>
    </comment>
    <comment ref="D2" authorId="0" shapeId="0">
      <text>
        <r>
          <rPr>
            <b/>
            <sz val="9"/>
            <color indexed="81"/>
            <rFont val="Tahoma"/>
            <charset val="1"/>
          </rPr>
          <t>Chitu Okoli:</t>
        </r>
        <r>
          <rPr>
            <sz val="9"/>
            <color indexed="81"/>
            <rFont val="Tahoma"/>
            <charset val="1"/>
          </rPr>
          <t xml:space="preserve">
Random number of units, from data generator--no special formula here</t>
        </r>
      </text>
    </comment>
    <comment ref="E2" authorId="0" shapeId="0">
      <text>
        <r>
          <rPr>
            <b/>
            <sz val="9"/>
            <color indexed="81"/>
            <rFont val="Tahoma"/>
            <charset val="1"/>
          </rPr>
          <t>Chitu Okoli:</t>
        </r>
        <r>
          <rPr>
            <sz val="9"/>
            <color indexed="81"/>
            <rFont val="Tahoma"/>
            <charset val="1"/>
          </rPr>
          <t xml:space="preserve">
Calculated field: Units * Price (for this ProductCode from the Product table)</t>
        </r>
      </text>
    </comment>
  </commentList>
</comments>
</file>

<file path=xl/comments6.xml><?xml version="1.0" encoding="utf-8"?>
<comments xmlns="http://schemas.openxmlformats.org/spreadsheetml/2006/main">
  <authors>
    <author>Chitu Okoli</author>
  </authors>
  <commentList>
    <comment ref="A1" authorId="0" shapeId="0">
      <text>
        <r>
          <rPr>
            <b/>
            <sz val="9"/>
            <color indexed="81"/>
            <rFont val="Tahoma"/>
            <family val="2"/>
          </rPr>
          <t>Chitu Okoli:</t>
        </r>
        <r>
          <rPr>
            <sz val="9"/>
            <color indexed="81"/>
            <rFont val="Tahoma"/>
            <family val="2"/>
          </rPr>
          <t xml:space="preserve">
This sheet is not actually used; it is included just to make it easier to see how the foreign key code works by putting it all in one sheet for demonstration purposes. </t>
        </r>
      </text>
    </comment>
  </commentList>
</comments>
</file>

<file path=xl/sharedStrings.xml><?xml version="1.0" encoding="utf-8"?>
<sst xmlns="http://schemas.openxmlformats.org/spreadsheetml/2006/main" count="667" uniqueCount="366">
  <si>
    <t>ON</t>
  </si>
  <si>
    <t>AB</t>
  </si>
  <si>
    <t>MB</t>
  </si>
  <si>
    <t>QC</t>
  </si>
  <si>
    <t>BC</t>
  </si>
  <si>
    <t>Wood</t>
  </si>
  <si>
    <t>Whitchurch-Stouffville</t>
  </si>
  <si>
    <t>Jacob</t>
  </si>
  <si>
    <t>SK</t>
  </si>
  <si>
    <t>Mcneil</t>
  </si>
  <si>
    <t>NT</t>
  </si>
  <si>
    <t>Wall</t>
  </si>
  <si>
    <t>Lakeshore</t>
  </si>
  <si>
    <t>Price</t>
  </si>
  <si>
    <t>Merrill</t>
  </si>
  <si>
    <t>NL</t>
  </si>
  <si>
    <t>Russell</t>
  </si>
  <si>
    <t>Lac-Serent</t>
  </si>
  <si>
    <t>Atkinson</t>
  </si>
  <si>
    <t>Barrie</t>
  </si>
  <si>
    <t>St. Thomas</t>
  </si>
  <si>
    <t>5000 Vestibulum St.</t>
  </si>
  <si>
    <t>(314) 302-5605</t>
  </si>
  <si>
    <t>Reynolds</t>
  </si>
  <si>
    <t>Brooke</t>
  </si>
  <si>
    <t>Saskatoon</t>
  </si>
  <si>
    <t>P.O. Box 531, 349 In Road</t>
  </si>
  <si>
    <t>(576) 304-3104</t>
  </si>
  <si>
    <t>Kimberley</t>
  </si>
  <si>
    <t>Sunshine Coast Regional District</t>
  </si>
  <si>
    <t>P.O. Box 870, 870 Risus. Rd.</t>
  </si>
  <si>
    <t>(941) 532-7984</t>
  </si>
  <si>
    <t>Dotson</t>
  </si>
  <si>
    <t>Keith</t>
  </si>
  <si>
    <t>Regina</t>
  </si>
  <si>
    <t>417-4702 Tincidunt Road</t>
  </si>
  <si>
    <t>(744) 952-5452</t>
  </si>
  <si>
    <t>Bolton</t>
  </si>
  <si>
    <t>Martena</t>
  </si>
  <si>
    <t>Osgoode</t>
  </si>
  <si>
    <t>201-6287 Augue. Avenue</t>
  </si>
  <si>
    <t>(663) 416-9624</t>
  </si>
  <si>
    <t>Tanner</t>
  </si>
  <si>
    <t>Leamington</t>
  </si>
  <si>
    <t>950-361 Integer St.</t>
  </si>
  <si>
    <t>(388) 474-3089</t>
  </si>
  <si>
    <t>Mcintyre</t>
  </si>
  <si>
    <t>Idona</t>
  </si>
  <si>
    <t>Minitonas</t>
  </si>
  <si>
    <t>P.O. Box 266, 4384 Sem. St.</t>
  </si>
  <si>
    <t>(392) 487-5953</t>
  </si>
  <si>
    <t>Clare</t>
  </si>
  <si>
    <t>Bowden</t>
  </si>
  <si>
    <t>Ap #898-1731 Ac Street</t>
  </si>
  <si>
    <t>(260) 174-7795</t>
  </si>
  <si>
    <t>Oconnor</t>
  </si>
  <si>
    <t>Kaseem</t>
  </si>
  <si>
    <t>Saint-Laurent</t>
  </si>
  <si>
    <t>430-5118 Nullam Ave</t>
  </si>
  <si>
    <t>(493) 391-2780</t>
  </si>
  <si>
    <t>Spence</t>
  </si>
  <si>
    <t>Sonya</t>
  </si>
  <si>
    <t>Ap #837-2884 Eu, St.</t>
  </si>
  <si>
    <t>(887) 513-9601</t>
  </si>
  <si>
    <t>Randall</t>
  </si>
  <si>
    <t>Scarborough</t>
  </si>
  <si>
    <t>Ap #570-6098 Dignissim. St.</t>
  </si>
  <si>
    <t>(881) 238-5670</t>
  </si>
  <si>
    <t>Hendricks</t>
  </si>
  <si>
    <t>Wanda</t>
  </si>
  <si>
    <t>138-1923 Eleifend St.</t>
  </si>
  <si>
    <t>(660) 598-1367</t>
  </si>
  <si>
    <t>Castro</t>
  </si>
  <si>
    <t>James</t>
  </si>
  <si>
    <t>4898 Lacus. Rd.</t>
  </si>
  <si>
    <t>(886) 746-6775</t>
  </si>
  <si>
    <t>Clinton</t>
  </si>
  <si>
    <t>Valcourt</t>
  </si>
  <si>
    <t>299-9839 Consequat Av.</t>
  </si>
  <si>
    <t>(116) 543-9516</t>
  </si>
  <si>
    <t>Robertson</t>
  </si>
  <si>
    <t>Rocky Mountain House</t>
  </si>
  <si>
    <t>746-4781 Cras Rd.</t>
  </si>
  <si>
    <t>(229) 235-2856</t>
  </si>
  <si>
    <t>Holland</t>
  </si>
  <si>
    <t>Astra</t>
  </si>
  <si>
    <t>780-2542 Luctus Av.</t>
  </si>
  <si>
    <t>(657) 465-9107</t>
  </si>
  <si>
    <t>Guerrero</t>
  </si>
  <si>
    <t>Nichole</t>
  </si>
  <si>
    <t>Chambord</t>
  </si>
  <si>
    <t>9492 Posuere St.</t>
  </si>
  <si>
    <t>(224) 286-8257</t>
  </si>
  <si>
    <t>Bell</t>
  </si>
  <si>
    <t>Cooper</t>
  </si>
  <si>
    <t>Paulatuk</t>
  </si>
  <si>
    <t>P.O. Box 153, 8964 Nisl. Street</t>
  </si>
  <si>
    <t>(794) 830-4103</t>
  </si>
  <si>
    <t>Conley</t>
  </si>
  <si>
    <t>Barbara</t>
  </si>
  <si>
    <t>Isle-aux-Coudres</t>
  </si>
  <si>
    <t>4601 Fermentum Road</t>
  </si>
  <si>
    <t>(465) 984-9571</t>
  </si>
  <si>
    <t>Cote</t>
  </si>
  <si>
    <t>Azalia</t>
  </si>
  <si>
    <t>Kitchener</t>
  </si>
  <si>
    <t>5535 Orci, St.</t>
  </si>
  <si>
    <t>(183) 228-9840</t>
  </si>
  <si>
    <t>Hensley</t>
  </si>
  <si>
    <t>Abra</t>
  </si>
  <si>
    <t>P.O. Box 692, 9481 Sed Road</t>
  </si>
  <si>
    <t>(985) 654-1364</t>
  </si>
  <si>
    <t>Beard</t>
  </si>
  <si>
    <t>Kingston</t>
  </si>
  <si>
    <t>Ap #153-2587 Sed, Street</t>
  </si>
  <si>
    <t>(683) 795-3467</t>
  </si>
  <si>
    <t>241-6070 Congue Ave</t>
  </si>
  <si>
    <t>(814) 192-7905</t>
  </si>
  <si>
    <t>Sloan</t>
  </si>
  <si>
    <t>Macaulay</t>
  </si>
  <si>
    <t>Burin</t>
  </si>
  <si>
    <t>936 Sem Rd.</t>
  </si>
  <si>
    <t>(495) 201-5098</t>
  </si>
  <si>
    <t>Buckner</t>
  </si>
  <si>
    <t>Geraldine</t>
  </si>
  <si>
    <t>East Gwillimbury</t>
  </si>
  <si>
    <t>3258 Sed Road</t>
  </si>
  <si>
    <t>(896) 451-6484</t>
  </si>
  <si>
    <t>Lloyd</t>
  </si>
  <si>
    <t>Wayne</t>
  </si>
  <si>
    <t>Province</t>
  </si>
  <si>
    <t>City</t>
  </si>
  <si>
    <t>Address</t>
  </si>
  <si>
    <t>Phone</t>
  </si>
  <si>
    <t>LName</t>
  </si>
  <si>
    <t>FName</t>
  </si>
  <si>
    <t>ID</t>
  </si>
  <si>
    <t>(674) 467-5271</t>
  </si>
  <si>
    <t>Simone Harris</t>
  </si>
  <si>
    <t>Faucibus PC</t>
  </si>
  <si>
    <t>(347) 584-1153</t>
  </si>
  <si>
    <t>Georgia Vega</t>
  </si>
  <si>
    <t>Mollis Phasellus Libero Inc.</t>
  </si>
  <si>
    <t>(954) 810-4468</t>
  </si>
  <si>
    <t>Holmes Chan</t>
  </si>
  <si>
    <t>Quisque Ac Corp.</t>
  </si>
  <si>
    <t>(946) 849-8194</t>
  </si>
  <si>
    <t>Shannon Cummings</t>
  </si>
  <si>
    <t>Scelerisque Consulting</t>
  </si>
  <si>
    <t>(621) 917-5715</t>
  </si>
  <si>
    <t>Kadeem Dunlap</t>
  </si>
  <si>
    <t>Mauris Vestibulum LLP</t>
  </si>
  <si>
    <t>(887) 849-9637</t>
  </si>
  <si>
    <t>Donna Spears</t>
  </si>
  <si>
    <t>Vitae Inc.</t>
  </si>
  <si>
    <t>(539) 714-5906</t>
  </si>
  <si>
    <t>Armand Doyle</t>
  </si>
  <si>
    <t>Commodo At Limited</t>
  </si>
  <si>
    <t>(202) 479-6771</t>
  </si>
  <si>
    <t>Yoshi Ramos</t>
  </si>
  <si>
    <t>Ac Consulting</t>
  </si>
  <si>
    <t>(441) 533-9236</t>
  </si>
  <si>
    <t>Alma Nguyen</t>
  </si>
  <si>
    <t>Dictum Eu Inc.</t>
  </si>
  <si>
    <t>(375) 369-8818</t>
  </si>
  <si>
    <t>Quynn Hensley</t>
  </si>
  <si>
    <t>Vulputate Mauris Sagittis Institute</t>
  </si>
  <si>
    <t>(211) 235-1853</t>
  </si>
  <si>
    <t>Mariam Tyson</t>
  </si>
  <si>
    <t>Nibh Associates</t>
  </si>
  <si>
    <t>(185) 105-0082</t>
  </si>
  <si>
    <t>Gwendolyn Wells</t>
  </si>
  <si>
    <t>Mauris Morbi Company</t>
  </si>
  <si>
    <t>(828) 532-8138</t>
  </si>
  <si>
    <t>Aiko Molina</t>
  </si>
  <si>
    <t>Sapien Gravida Non Limited</t>
  </si>
  <si>
    <t>(552) 815-2179</t>
  </si>
  <si>
    <t>Honorato Foley</t>
  </si>
  <si>
    <t>Mauris Blandit Mattis Consulting</t>
  </si>
  <si>
    <t>(554) 646-7831</t>
  </si>
  <si>
    <t>Cecilia Weeks</t>
  </si>
  <si>
    <t>Nec Ltd</t>
  </si>
  <si>
    <t>(686) 862-5209</t>
  </si>
  <si>
    <t>Colton Berry</t>
  </si>
  <si>
    <t>Risus Morbi Metus Associates</t>
  </si>
  <si>
    <t>(884) 279-2698</t>
  </si>
  <si>
    <t>Ali Arnold</t>
  </si>
  <si>
    <t>Enim Gravida PC</t>
  </si>
  <si>
    <t>(480) 945-8151</t>
  </si>
  <si>
    <t>Mona Downs</t>
  </si>
  <si>
    <t>Luctus Curabitur Ltd</t>
  </si>
  <si>
    <t>(348) 194-3210</t>
  </si>
  <si>
    <t>Jorden Hardy</t>
  </si>
  <si>
    <t>Sociis Natoque Penatibus Incorporated</t>
  </si>
  <si>
    <t>(562) 965-9656</t>
  </si>
  <si>
    <t>Megan Cross</t>
  </si>
  <si>
    <t>Amet Risus Donec Industries</t>
  </si>
  <si>
    <t>ContactName</t>
  </si>
  <si>
    <t>CompanyName</t>
  </si>
  <si>
    <t>16/05/2015</t>
  </si>
  <si>
    <t>01/01/2015</t>
  </si>
  <si>
    <t>30/07/2015</t>
  </si>
  <si>
    <t>06/04/2015</t>
  </si>
  <si>
    <t>25/03/2015</t>
  </si>
  <si>
    <t>28/01/2015</t>
  </si>
  <si>
    <t>20/01/2015</t>
  </si>
  <si>
    <t>07/02/2016</t>
  </si>
  <si>
    <t>24/03/2015</t>
  </si>
  <si>
    <t>14/07/2015</t>
  </si>
  <si>
    <t>16/08/2015</t>
  </si>
  <si>
    <t>18/05/2015</t>
  </si>
  <si>
    <t>06/05/2015</t>
  </si>
  <si>
    <t>12/04/2015</t>
  </si>
  <si>
    <t>28/05/2015</t>
  </si>
  <si>
    <t>09/04/2015</t>
  </si>
  <si>
    <t>20/08/2015</t>
  </si>
  <si>
    <t>20/06/2015</t>
  </si>
  <si>
    <t>01/09/2015</t>
  </si>
  <si>
    <t>04/12/2015</t>
  </si>
  <si>
    <t>01/12/2014</t>
  </si>
  <si>
    <t>24/02/2016</t>
  </si>
  <si>
    <t>28/01/2016</t>
  </si>
  <si>
    <t>13/01/2015</t>
  </si>
  <si>
    <t>28/08/2015</t>
  </si>
  <si>
    <t>29/01/2016</t>
  </si>
  <si>
    <t>03/01/2016</t>
  </si>
  <si>
    <t>04/01/2015</t>
  </si>
  <si>
    <t>21/06/2015</t>
  </si>
  <si>
    <t>25/07/2015</t>
  </si>
  <si>
    <t>28/09/2015</t>
  </si>
  <si>
    <t>31/03/2015</t>
  </si>
  <si>
    <t>11/12/2015</t>
  </si>
  <si>
    <t>19/02/2015</t>
  </si>
  <si>
    <t>05/05/2015</t>
  </si>
  <si>
    <t>26/04/2015</t>
  </si>
  <si>
    <t>14/02/2016</t>
  </si>
  <si>
    <t>11/09/2015</t>
  </si>
  <si>
    <t>21/02/2016</t>
  </si>
  <si>
    <t>24/07/2015</t>
  </si>
  <si>
    <t>03/12/2015</t>
  </si>
  <si>
    <t>29/12/2015</t>
  </si>
  <si>
    <t>30/11/2015</t>
  </si>
  <si>
    <t>17/05/2015</t>
  </si>
  <si>
    <t>29/12/2014</t>
  </si>
  <si>
    <t>11/06/2015</t>
  </si>
  <si>
    <t>11/01/2016</t>
  </si>
  <si>
    <t>14/02/2015</t>
  </si>
  <si>
    <t>21/12/2015</t>
  </si>
  <si>
    <t>04/04/2015</t>
  </si>
  <si>
    <t>07/01/2016</t>
  </si>
  <si>
    <t>29/08/2015</t>
  </si>
  <si>
    <t>26/06/2015</t>
  </si>
  <si>
    <t>14/01/2016</t>
  </si>
  <si>
    <t>14/08/2015</t>
  </si>
  <si>
    <t>23/01/2016</t>
  </si>
  <si>
    <t>08/11/2015</t>
  </si>
  <si>
    <t>16/12/2014</t>
  </si>
  <si>
    <t>13/12/2014</t>
  </si>
  <si>
    <t>03/01/2015</t>
  </si>
  <si>
    <t>24/01/2016</t>
  </si>
  <si>
    <t>23/02/2015</t>
  </si>
  <si>
    <t>17/12/2015</t>
  </si>
  <si>
    <t>27/12/2014</t>
  </si>
  <si>
    <t>25/04/2015</t>
  </si>
  <si>
    <t>16/12/2015</t>
  </si>
  <si>
    <t>11/11/2015</t>
  </si>
  <si>
    <t>23/10/2015</t>
  </si>
  <si>
    <t>20/02/2015</t>
  </si>
  <si>
    <t>30/12/2014</t>
  </si>
  <si>
    <t>12/09/2015</t>
  </si>
  <si>
    <t>01/02/2016</t>
  </si>
  <si>
    <t>22/04/2015</t>
  </si>
  <si>
    <t>17/12/2014</t>
  </si>
  <si>
    <t>28/04/2015</t>
  </si>
  <si>
    <t>27/01/2016</t>
  </si>
  <si>
    <t>12/03/2015</t>
  </si>
  <si>
    <t>08/12/2015</t>
  </si>
  <si>
    <t>21/11/2015</t>
  </si>
  <si>
    <t>11/03/2015</t>
  </si>
  <si>
    <t>14/11/2015</t>
  </si>
  <si>
    <t>13/07/2015</t>
  </si>
  <si>
    <t>26/03/2015</t>
  </si>
  <si>
    <t>26/12/2014</t>
  </si>
  <si>
    <t>24/08/2015</t>
  </si>
  <si>
    <t>28/03/2015</t>
  </si>
  <si>
    <t>02/02/2016</t>
  </si>
  <si>
    <t>05/02/2016</t>
  </si>
  <si>
    <t>18/08/2015</t>
  </si>
  <si>
    <t>CustomerID</t>
  </si>
  <si>
    <t>http://stackoverflow.com/questions/16223413/excel-random-number-from-a-set-of-options</t>
  </si>
  <si>
    <t>Using INDEX for random selection:</t>
  </si>
  <si>
    <t>How INDEX works:</t>
  </si>
  <si>
    <t>http://www.techonthenet.com/excel/formulas/index_function.php</t>
  </si>
  <si>
    <t>http://www.techonthenet.com/excel/formulas/randbetween.php</t>
  </si>
  <si>
    <t>How RANDBETWEEN works:</t>
  </si>
  <si>
    <t>INSERT</t>
  </si>
  <si>
    <t>est, mollis non, cursus non,</t>
  </si>
  <si>
    <t>viverra. Maecenas iaculis</t>
  </si>
  <si>
    <t>tincidunt orci quis lectus.</t>
  </si>
  <si>
    <t>pede et risus. Quisque libero</t>
  </si>
  <si>
    <t>commodo tincidunt nibh.</t>
  </si>
  <si>
    <t>Vivamus non lorem vitae odio</t>
  </si>
  <si>
    <t>montes,</t>
  </si>
  <si>
    <t>quis massa. Mauris vestibulum, neque</t>
  </si>
  <si>
    <t>tincidunt pede</t>
  </si>
  <si>
    <t>non, luctus</t>
  </si>
  <si>
    <t>Proin sed</t>
  </si>
  <si>
    <t>massa. Vestibulum accumsan neque et</t>
  </si>
  <si>
    <t>arcu. Aliquam ultrices iaculis odio.</t>
  </si>
  <si>
    <t>vulputate mauris sagittis</t>
  </si>
  <si>
    <t>mauris, rhoncus id,</t>
  </si>
  <si>
    <t>id risus quis diam luctus</t>
  </si>
  <si>
    <t>at pede.</t>
  </si>
  <si>
    <t>ullamcorper magna. Sed eu eros.</t>
  </si>
  <si>
    <t>dictum</t>
  </si>
  <si>
    <t>sapien. Aenean massa. Integer</t>
  </si>
  <si>
    <t>enim, condimentum eget, volutpat</t>
  </si>
  <si>
    <t>penatibus</t>
  </si>
  <si>
    <t>id, erat. Etiam</t>
  </si>
  <si>
    <t>congue,</t>
  </si>
  <si>
    <t>viverra.</t>
  </si>
  <si>
    <t>mauris sapien, cursus</t>
  </si>
  <si>
    <t>interdum feugiat. Sed</t>
  </si>
  <si>
    <t>lacinia. Sed</t>
  </si>
  <si>
    <t>elementum,</t>
  </si>
  <si>
    <t>ut, pharetra sed, hendrerit</t>
  </si>
  <si>
    <t>neque et</t>
  </si>
  <si>
    <t>Quisque porttitor eros nec</t>
  </si>
  <si>
    <t>nibh lacinia</t>
  </si>
  <si>
    <t>ridiculus mus. Aenean eget magna.</t>
  </si>
  <si>
    <t>arcu et</t>
  </si>
  <si>
    <t>ante. Vivamus</t>
  </si>
  <si>
    <t>Lorem ipsum dolor</t>
  </si>
  <si>
    <t>Fusce diam nunc, ullamcorper</t>
  </si>
  <si>
    <t>ad litora torquent per conubia</t>
  </si>
  <si>
    <t>elit. Etiam laoreet, libero et</t>
  </si>
  <si>
    <t>amet, risus. Donec</t>
  </si>
  <si>
    <t>sed</t>
  </si>
  <si>
    <t>aliquet. Phasellus fermentum convallis</t>
  </si>
  <si>
    <t>leo.</t>
  </si>
  <si>
    <t>justo. Praesent luctus. Curabitur</t>
  </si>
  <si>
    <t>Ut</t>
  </si>
  <si>
    <t>Phasellus fermentum convallis</t>
  </si>
  <si>
    <t>imperdiet ornare. In faucibus. Morbi</t>
  </si>
  <si>
    <t>fringilla euismod enim. Etiam</t>
  </si>
  <si>
    <t>vitae semper egestas, urna justo</t>
  </si>
  <si>
    <t>QOH</t>
  </si>
  <si>
    <t>Description</t>
  </si>
  <si>
    <t>Code</t>
  </si>
  <si>
    <t>VendorID</t>
  </si>
  <si>
    <t/>
  </si>
  <si>
    <t>null</t>
  </si>
  <si>
    <t>Units</t>
  </si>
  <si>
    <t>LineNumber</t>
  </si>
  <si>
    <t>ProductCode</t>
  </si>
  <si>
    <t>LineTotal</t>
  </si>
  <si>
    <t>Rand</t>
  </si>
  <si>
    <t>NumLines</t>
  </si>
  <si>
    <t>RunningTotal</t>
  </si>
  <si>
    <t>Maximum Product.ID</t>
  </si>
  <si>
    <t>Helper Columns:</t>
  </si>
  <si>
    <t>SaleDate</t>
  </si>
  <si>
    <t>SaleID</t>
  </si>
  <si>
    <t>Maximum Sale.ID</t>
  </si>
  <si>
    <t>https://support.office.com/en-us/article/VLOOKUP-function-0bbc8083-26fe-4963-8ab8-93a18ad188a1</t>
  </si>
  <si>
    <t>How VLOOKUP works: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</si>
</sst>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1"/>
      <color indexed="8"/>
      <name val="Calibri"/>
    </font>
    <font>
      <sz val="11"/>
      <color indexed="8"/>
      <name val="Calibri"/>
      <family val="2"/>
    </font>
    <font>
      <i/>
      <sz val="11"/>
      <color indexed="8"/>
      <name val="Calibri"/>
      <family val="2"/>
    </font>
    <font>
      <sz val="9"/>
      <color indexed="81"/>
      <name val="Tahoma"/>
      <family val="2"/>
    </font>
    <font>
      <b/>
      <sz val="9"/>
      <color indexed="81"/>
      <name val="Tahoma"/>
      <family val="2"/>
    </font>
    <font>
      <b/>
      <sz val="11"/>
      <color indexed="8"/>
      <name val="Calibri"/>
      <family val="2"/>
    </font>
    <font>
      <sz val="9"/>
      <color indexed="81"/>
      <name val="Tahoma"/>
      <charset val="1"/>
    </font>
    <font>
      <b/>
      <sz val="9"/>
      <color indexed="81"/>
      <name val="Tahoma"/>
      <charset val="1"/>
    </font>
  </fonts>
  <fills count="2">
    <fill>
      <patternFill patternType="none"/>
    </fill>
    <fill>
      <patternFill patternType="gray125"/>
    </fill>
  </fills>
  <borders count="1">
    <border>
      <left/>
      <right/>
      <top/>
      <bottom/>
      <diagonal/>
    </border>
  </borders>
  <cellStyleXfs count="3">
    <xf numFmtId="0" fontId="0" fillId="0" borderId="0"/>
    <xf numFmtId="0" fontId="2" fillId="0" borderId="0" applyFill="0" applyProtection="0"/>
    <xf numFmtId="0" fontId="3" fillId="0" borderId="0" applyFill="0" applyProtection="0"/>
  </cellStyleXfs>
  <cellXfs count="9">
    <xf numFmtId="0" fontId="0" fillId="0" borderId="0" xfId="0"/>
    <xf numFmtId="0" fontId="2" fillId="0" borderId="0" xfId="1" applyFill="1" applyProtection="1"/>
    <xf numFmtId="0" fontId="1" fillId="0" borderId="0" xfId="0" applyFont="1"/>
    <xf numFmtId="0" fontId="3" fillId="0" borderId="0" xfId="1" applyFont="1" applyFill="1" applyProtection="1"/>
    <xf numFmtId="0" fontId="4" fillId="0" borderId="0" xfId="1" applyFont="1" applyFill="1" applyProtection="1"/>
    <xf numFmtId="0" fontId="2" fillId="0" borderId="0" xfId="1" quotePrefix="1" applyFill="1" applyProtection="1"/>
    <xf numFmtId="0" fontId="3" fillId="0" borderId="0" xfId="2" applyFill="1" applyProtection="1"/>
    <xf numFmtId="0" fontId="7" fillId="0" borderId="0" xfId="2" applyFont="1" applyFill="1" applyProtection="1"/>
    <xf numFmtId="0" fontId="2" fillId="0" borderId="0" xfId="1" applyNumberFormat="1" applyFill="1" applyProtection="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workbookViewId="0">
      <pane xSplit="3" ySplit="1" topLeftCell="F2" activePane="bottomRight" state="frozen"/>
      <selection pane="topRight" activeCell="D1" sqref="D1"/>
      <selection pane="bottomLeft" activeCell="A2" sqref="A2"/>
      <selection pane="bottomRight" activeCell="I2" sqref="I2"/>
    </sheetView>
  </sheetViews>
  <sheetFormatPr defaultColWidth="9.140625" defaultRowHeight="15" x14ac:dyDescent="0.25"/>
  <cols>
    <col min="1" max="1" width="4" style="1" bestFit="1" customWidth="1"/>
    <col min="2" max="2" width="10.140625" style="1" bestFit="1" customWidth="1"/>
    <col min="3" max="3" width="11" style="1" bestFit="1" customWidth="1"/>
    <col min="4" max="4" width="13.7109375" style="1" bestFit="1" customWidth="1"/>
    <col min="5" max="5" width="32.28515625" style="1" bestFit="1" customWidth="1"/>
    <col min="6" max="6" width="30" style="1" bestFit="1" customWidth="1"/>
    <col min="7" max="7" width="8.7109375" style="1" bestFit="1" customWidth="1"/>
    <col min="8" max="8" width="9.140625" style="1"/>
    <col min="9" max="9" width="120.85546875" style="1" bestFit="1" customWidth="1"/>
    <col min="10" max="16384" width="9.140625" style="1"/>
  </cols>
  <sheetData>
    <row r="1" spans="1:9" x14ac:dyDescent="0.25">
      <c r="A1" s="1" t="s">
        <v>136</v>
      </c>
      <c r="B1" s="1" t="s">
        <v>135</v>
      </c>
      <c r="C1" s="1" t="s">
        <v>134</v>
      </c>
      <c r="D1" s="1" t="s">
        <v>133</v>
      </c>
      <c r="E1" s="1" t="s">
        <v>132</v>
      </c>
      <c r="F1" s="1" t="s">
        <v>131</v>
      </c>
      <c r="G1" s="1" t="s">
        <v>130</v>
      </c>
      <c r="I1" s="3" t="s">
        <v>295</v>
      </c>
    </row>
    <row r="2" spans="1:9" x14ac:dyDescent="0.25">
      <c r="A2" s="1">
        <v>1</v>
      </c>
      <c r="B2" s="1" t="s">
        <v>129</v>
      </c>
      <c r="C2" s="1" t="s">
        <v>128</v>
      </c>
      <c r="D2" s="1" t="s">
        <v>127</v>
      </c>
      <c r="E2" s="1" t="s">
        <v>126</v>
      </c>
      <c r="F2" s="1" t="s">
        <v>125</v>
      </c>
      <c r="G2" s="1" t="s">
        <v>0</v>
      </c>
      <c r="I2" s="1" t="str">
        <f>"insert into Customer values ('"&amp;A2&amp;"','"&amp;B2&amp;"','"&amp;C2&amp;"','"&amp;D2&amp;"','"&amp;E2&amp;"','"&amp;F2&amp;"','"&amp;G2&amp;"');"</f>
        <v>insert into Customer values ('1','Wayne','Lloyd','(896) 451-6484','3258 Sed Road','East Gwillimbury','ON');</v>
      </c>
    </row>
    <row r="3" spans="1:9" x14ac:dyDescent="0.25">
      <c r="A3" s="1">
        <v>2</v>
      </c>
      <c r="B3" s="1" t="s">
        <v>124</v>
      </c>
      <c r="C3" s="1" t="s">
        <v>123</v>
      </c>
      <c r="D3" s="1" t="s">
        <v>122</v>
      </c>
      <c r="E3" s="1" t="s">
        <v>121</v>
      </c>
      <c r="F3" s="1" t="s">
        <v>120</v>
      </c>
      <c r="G3" s="1" t="s">
        <v>15</v>
      </c>
      <c r="I3" s="1" t="str">
        <f t="shared" ref="I3:I26" si="0">"insert into Customer values ('"&amp;A3&amp;"','"&amp;B3&amp;"','"&amp;C3&amp;"','"&amp;D3&amp;"','"&amp;E3&amp;"','"&amp;F3&amp;"','"&amp;G3&amp;"');"</f>
        <v>insert into Customer values ('2','Geraldine','Buckner','(495) 201-5098','936 Sem Rd.','Burin','NL');</v>
      </c>
    </row>
    <row r="4" spans="1:9" x14ac:dyDescent="0.25">
      <c r="A4" s="1">
        <v>3</v>
      </c>
      <c r="B4" s="1" t="s">
        <v>119</v>
      </c>
      <c r="C4" s="1" t="s">
        <v>118</v>
      </c>
      <c r="D4" s="1" t="s">
        <v>117</v>
      </c>
      <c r="E4" s="1" t="s">
        <v>116</v>
      </c>
      <c r="F4" s="1" t="s">
        <v>17</v>
      </c>
      <c r="G4" s="1" t="s">
        <v>3</v>
      </c>
      <c r="I4" s="1" t="str">
        <f t="shared" si="0"/>
        <v>insert into Customer values ('3','Macaulay','Sloan','(814) 192-7905','241-6070 Congue Ave','Lac-Serent','QC');</v>
      </c>
    </row>
    <row r="5" spans="1:9" x14ac:dyDescent="0.25">
      <c r="A5" s="1">
        <v>4</v>
      </c>
      <c r="B5" s="1" t="s">
        <v>7</v>
      </c>
      <c r="C5" s="1" t="s">
        <v>108</v>
      </c>
      <c r="D5" s="1" t="s">
        <v>115</v>
      </c>
      <c r="E5" s="1" t="s">
        <v>114</v>
      </c>
      <c r="F5" s="1" t="s">
        <v>113</v>
      </c>
      <c r="G5" s="1" t="s">
        <v>0</v>
      </c>
      <c r="I5" s="1" t="str">
        <f t="shared" si="0"/>
        <v>insert into Customer values ('4','Jacob','Hensley','(683) 795-3467','Ap #153-2587 Sed, Street','Kingston','ON');</v>
      </c>
    </row>
    <row r="6" spans="1:9" x14ac:dyDescent="0.25">
      <c r="A6" s="1">
        <v>5</v>
      </c>
      <c r="B6" s="1" t="s">
        <v>73</v>
      </c>
      <c r="C6" s="1" t="s">
        <v>112</v>
      </c>
      <c r="D6" s="1" t="s">
        <v>111</v>
      </c>
      <c r="E6" s="1" t="s">
        <v>110</v>
      </c>
      <c r="F6" s="1" t="s">
        <v>19</v>
      </c>
      <c r="G6" s="1" t="s">
        <v>0</v>
      </c>
      <c r="I6" s="1" t="str">
        <f t="shared" si="0"/>
        <v>insert into Customer values ('5','James','Beard','(985) 654-1364','P.O. Box 692, 9481 Sed Road','Barrie','ON');</v>
      </c>
    </row>
    <row r="7" spans="1:9" x14ac:dyDescent="0.25">
      <c r="A7" s="1">
        <v>6</v>
      </c>
      <c r="B7" s="1" t="s">
        <v>109</v>
      </c>
      <c r="C7" s="1" t="s">
        <v>108</v>
      </c>
      <c r="D7" s="1" t="s">
        <v>107</v>
      </c>
      <c r="E7" s="1" t="s">
        <v>106</v>
      </c>
      <c r="F7" s="1" t="s">
        <v>105</v>
      </c>
      <c r="G7" s="1" t="s">
        <v>0</v>
      </c>
      <c r="I7" s="1" t="str">
        <f t="shared" si="0"/>
        <v>insert into Customer values ('6','Abra','Hensley','(183) 228-9840','5535 Orci, St.','Kitchener','ON');</v>
      </c>
    </row>
    <row r="8" spans="1:9" x14ac:dyDescent="0.25">
      <c r="A8" s="1">
        <v>7</v>
      </c>
      <c r="B8" s="1" t="s">
        <v>104</v>
      </c>
      <c r="C8" s="1" t="s">
        <v>103</v>
      </c>
      <c r="D8" s="1" t="s">
        <v>102</v>
      </c>
      <c r="E8" s="1" t="s">
        <v>101</v>
      </c>
      <c r="F8" s="1" t="s">
        <v>100</v>
      </c>
      <c r="G8" s="1" t="s">
        <v>3</v>
      </c>
      <c r="I8" s="1" t="str">
        <f t="shared" si="0"/>
        <v>insert into Customer values ('7','Azalia','Cote','(465) 984-9571','4601 Fermentum Road','Isle-aux-Coudres','QC');</v>
      </c>
    </row>
    <row r="9" spans="1:9" x14ac:dyDescent="0.25">
      <c r="A9" s="1">
        <v>8</v>
      </c>
      <c r="B9" s="1" t="s">
        <v>99</v>
      </c>
      <c r="C9" s="1" t="s">
        <v>98</v>
      </c>
      <c r="D9" s="1" t="s">
        <v>97</v>
      </c>
      <c r="E9" s="1" t="s">
        <v>96</v>
      </c>
      <c r="F9" s="1" t="s">
        <v>95</v>
      </c>
      <c r="G9" s="1" t="s">
        <v>10</v>
      </c>
      <c r="I9" s="1" t="str">
        <f t="shared" si="0"/>
        <v>insert into Customer values ('8','Barbara','Conley','(794) 830-4103','P.O. Box 153, 8964 Nisl. Street','Paulatuk','NT');</v>
      </c>
    </row>
    <row r="10" spans="1:9" x14ac:dyDescent="0.25">
      <c r="A10" s="1">
        <v>9</v>
      </c>
      <c r="B10" s="1" t="s">
        <v>94</v>
      </c>
      <c r="C10" s="1" t="s">
        <v>93</v>
      </c>
      <c r="D10" s="1" t="s">
        <v>92</v>
      </c>
      <c r="E10" s="1" t="s">
        <v>91</v>
      </c>
      <c r="F10" s="1" t="s">
        <v>90</v>
      </c>
      <c r="G10" s="1" t="s">
        <v>3</v>
      </c>
      <c r="I10" s="1" t="str">
        <f t="shared" si="0"/>
        <v>insert into Customer values ('9','Cooper','Bell','(224) 286-8257','9492 Posuere St.','Chambord','QC');</v>
      </c>
    </row>
    <row r="11" spans="1:9" x14ac:dyDescent="0.25">
      <c r="A11" s="1">
        <v>10</v>
      </c>
      <c r="B11" s="1" t="s">
        <v>89</v>
      </c>
      <c r="C11" s="1" t="s">
        <v>88</v>
      </c>
      <c r="D11" s="1" t="s">
        <v>87</v>
      </c>
      <c r="E11" s="1" t="s">
        <v>86</v>
      </c>
      <c r="F11" s="1" t="s">
        <v>12</v>
      </c>
      <c r="G11" s="1" t="s">
        <v>0</v>
      </c>
      <c r="I11" s="1" t="str">
        <f t="shared" si="0"/>
        <v>insert into Customer values ('10','Nichole','Guerrero','(657) 465-9107','780-2542 Luctus Av.','Lakeshore','ON');</v>
      </c>
    </row>
    <row r="12" spans="1:9" x14ac:dyDescent="0.25">
      <c r="A12" s="1">
        <v>11</v>
      </c>
      <c r="B12" s="1" t="s">
        <v>85</v>
      </c>
      <c r="C12" s="1" t="s">
        <v>84</v>
      </c>
      <c r="D12" s="1" t="s">
        <v>83</v>
      </c>
      <c r="E12" s="1" t="s">
        <v>82</v>
      </c>
      <c r="F12" s="1" t="s">
        <v>81</v>
      </c>
      <c r="G12" s="1" t="s">
        <v>1</v>
      </c>
      <c r="I12" s="1" t="str">
        <f t="shared" si="0"/>
        <v>insert into Customer values ('11','Astra','Holland','(229) 235-2856','746-4781 Cras Rd.','Rocky Mountain House','AB');</v>
      </c>
    </row>
    <row r="13" spans="1:9" x14ac:dyDescent="0.25">
      <c r="A13" s="1">
        <v>12</v>
      </c>
      <c r="B13" s="1" t="s">
        <v>64</v>
      </c>
      <c r="C13" s="1" t="s">
        <v>80</v>
      </c>
      <c r="D13" s="1" t="s">
        <v>79</v>
      </c>
      <c r="E13" s="1" t="s">
        <v>78</v>
      </c>
      <c r="F13" s="1" t="s">
        <v>77</v>
      </c>
      <c r="G13" s="1" t="s">
        <v>3</v>
      </c>
      <c r="I13" s="1" t="str">
        <f t="shared" si="0"/>
        <v>insert into Customer values ('12','Randall','Robertson','(116) 543-9516','299-9839 Consequat Av.','Valcourt','QC');</v>
      </c>
    </row>
    <row r="14" spans="1:9" x14ac:dyDescent="0.25">
      <c r="A14" s="1">
        <v>13</v>
      </c>
      <c r="B14" s="1" t="s">
        <v>76</v>
      </c>
      <c r="C14" s="1" t="s">
        <v>18</v>
      </c>
      <c r="D14" s="1" t="s">
        <v>75</v>
      </c>
      <c r="E14" s="1" t="s">
        <v>74</v>
      </c>
      <c r="F14" s="1" t="s">
        <v>12</v>
      </c>
      <c r="G14" s="1" t="s">
        <v>0</v>
      </c>
      <c r="I14" s="1" t="str">
        <f t="shared" si="0"/>
        <v>insert into Customer values ('13','Clinton','Atkinson','(886) 746-6775','4898 Lacus. Rd.','Lakeshore','ON');</v>
      </c>
    </row>
    <row r="15" spans="1:9" x14ac:dyDescent="0.25">
      <c r="A15" s="1">
        <v>14</v>
      </c>
      <c r="B15" s="1" t="s">
        <v>73</v>
      </c>
      <c r="C15" s="1" t="s">
        <v>72</v>
      </c>
      <c r="D15" s="1" t="s">
        <v>71</v>
      </c>
      <c r="E15" s="1" t="s">
        <v>70</v>
      </c>
      <c r="F15" s="1" t="s">
        <v>16</v>
      </c>
      <c r="G15" s="1" t="s">
        <v>0</v>
      </c>
      <c r="I15" s="1" t="str">
        <f t="shared" si="0"/>
        <v>insert into Customer values ('14','James','Castro','(660) 598-1367','138-1923 Eleifend St.','Russell','ON');</v>
      </c>
    </row>
    <row r="16" spans="1:9" x14ac:dyDescent="0.25">
      <c r="A16" s="1">
        <v>15</v>
      </c>
      <c r="B16" s="1" t="s">
        <v>69</v>
      </c>
      <c r="C16" s="1" t="s">
        <v>68</v>
      </c>
      <c r="D16" s="1" t="s">
        <v>67</v>
      </c>
      <c r="E16" s="1" t="s">
        <v>66</v>
      </c>
      <c r="F16" s="1" t="s">
        <v>65</v>
      </c>
      <c r="G16" s="1" t="s">
        <v>0</v>
      </c>
      <c r="I16" s="1" t="str">
        <f t="shared" si="0"/>
        <v>insert into Customer values ('15','Wanda','Hendricks','(881) 238-5670','Ap #570-6098 Dignissim. St.','Scarborough','ON');</v>
      </c>
    </row>
    <row r="17" spans="1:9" x14ac:dyDescent="0.25">
      <c r="A17" s="1">
        <v>16</v>
      </c>
      <c r="B17" s="1" t="s">
        <v>64</v>
      </c>
      <c r="C17" s="1" t="s">
        <v>9</v>
      </c>
      <c r="D17" s="1" t="s">
        <v>63</v>
      </c>
      <c r="E17" s="1" t="s">
        <v>62</v>
      </c>
      <c r="F17" s="1" t="s">
        <v>6</v>
      </c>
      <c r="G17" s="1" t="s">
        <v>0</v>
      </c>
      <c r="I17" s="1" t="str">
        <f t="shared" si="0"/>
        <v>insert into Customer values ('16','Randall','Mcneil','(887) 513-9601','Ap #837-2884 Eu, St.','Whitchurch-Stouffville','ON');</v>
      </c>
    </row>
    <row r="18" spans="1:9" x14ac:dyDescent="0.25">
      <c r="A18" s="1">
        <v>17</v>
      </c>
      <c r="B18" s="1" t="s">
        <v>61</v>
      </c>
      <c r="C18" s="1" t="s">
        <v>60</v>
      </c>
      <c r="D18" s="1" t="s">
        <v>59</v>
      </c>
      <c r="E18" s="1" t="s">
        <v>58</v>
      </c>
      <c r="F18" s="1" t="s">
        <v>57</v>
      </c>
      <c r="G18" s="1" t="s">
        <v>3</v>
      </c>
      <c r="I18" s="1" t="str">
        <f t="shared" si="0"/>
        <v>insert into Customer values ('17','Sonya','Spence','(493) 391-2780','430-5118 Nullam Ave','Saint-Laurent','QC');</v>
      </c>
    </row>
    <row r="19" spans="1:9" x14ac:dyDescent="0.25">
      <c r="A19" s="1">
        <v>18</v>
      </c>
      <c r="B19" s="1" t="s">
        <v>56</v>
      </c>
      <c r="C19" s="1" t="s">
        <v>55</v>
      </c>
      <c r="D19" s="1" t="s">
        <v>54</v>
      </c>
      <c r="E19" s="1" t="s">
        <v>53</v>
      </c>
      <c r="F19" s="1" t="s">
        <v>52</v>
      </c>
      <c r="G19" s="1" t="s">
        <v>1</v>
      </c>
      <c r="I19" s="1" t="str">
        <f t="shared" si="0"/>
        <v>insert into Customer values ('18','Kaseem','Oconnor','(260) 174-7795','Ap #898-1731 Ac Street','Bowden','AB');</v>
      </c>
    </row>
    <row r="20" spans="1:9" x14ac:dyDescent="0.25">
      <c r="A20" s="1">
        <v>19</v>
      </c>
      <c r="B20" s="1" t="s">
        <v>51</v>
      </c>
      <c r="C20" s="1" t="s">
        <v>11</v>
      </c>
      <c r="D20" s="1" t="s">
        <v>50</v>
      </c>
      <c r="E20" s="1" t="s">
        <v>49</v>
      </c>
      <c r="F20" s="1" t="s">
        <v>48</v>
      </c>
      <c r="G20" s="1" t="s">
        <v>2</v>
      </c>
      <c r="I20" s="1" t="str">
        <f t="shared" si="0"/>
        <v>insert into Customer values ('19','Clare','Wall','(392) 487-5953','P.O. Box 266, 4384 Sem. St.','Minitonas','MB');</v>
      </c>
    </row>
    <row r="21" spans="1:9" x14ac:dyDescent="0.25">
      <c r="A21" s="1">
        <v>20</v>
      </c>
      <c r="B21" s="1" t="s">
        <v>47</v>
      </c>
      <c r="C21" s="1" t="s">
        <v>46</v>
      </c>
      <c r="D21" s="1" t="s">
        <v>45</v>
      </c>
      <c r="E21" s="1" t="s">
        <v>44</v>
      </c>
      <c r="F21" s="1" t="s">
        <v>43</v>
      </c>
      <c r="G21" s="1" t="s">
        <v>0</v>
      </c>
      <c r="I21" s="1" t="str">
        <f t="shared" si="0"/>
        <v>insert into Customer values ('20','Idona','Mcintyre','(388) 474-3089','950-361 Integer St.','Leamington','ON');</v>
      </c>
    </row>
    <row r="22" spans="1:9" x14ac:dyDescent="0.25">
      <c r="A22" s="1">
        <v>21</v>
      </c>
      <c r="B22" s="1" t="s">
        <v>42</v>
      </c>
      <c r="C22" s="1" t="s">
        <v>14</v>
      </c>
      <c r="D22" s="1" t="s">
        <v>41</v>
      </c>
      <c r="E22" s="1" t="s">
        <v>40</v>
      </c>
      <c r="F22" s="1" t="s">
        <v>39</v>
      </c>
      <c r="G22" s="1" t="s">
        <v>0</v>
      </c>
      <c r="I22" s="1" t="str">
        <f t="shared" si="0"/>
        <v>insert into Customer values ('21','Tanner','Merrill','(663) 416-9624','201-6287 Augue. Avenue','Osgoode','ON');</v>
      </c>
    </row>
    <row r="23" spans="1:9" x14ac:dyDescent="0.25">
      <c r="A23" s="1">
        <v>22</v>
      </c>
      <c r="B23" s="1" t="s">
        <v>38</v>
      </c>
      <c r="C23" s="1" t="s">
        <v>37</v>
      </c>
      <c r="D23" s="1" t="s">
        <v>36</v>
      </c>
      <c r="E23" s="1" t="s">
        <v>35</v>
      </c>
      <c r="F23" s="1" t="s">
        <v>34</v>
      </c>
      <c r="G23" s="1" t="s">
        <v>8</v>
      </c>
      <c r="I23" s="1" t="str">
        <f t="shared" si="0"/>
        <v>insert into Customer values ('22','Martena','Bolton','(744) 952-5452','417-4702 Tincidunt Road','Regina','SK');</v>
      </c>
    </row>
    <row r="24" spans="1:9" x14ac:dyDescent="0.25">
      <c r="A24" s="1">
        <v>23</v>
      </c>
      <c r="B24" s="1" t="s">
        <v>33</v>
      </c>
      <c r="C24" s="1" t="s">
        <v>32</v>
      </c>
      <c r="D24" s="1" t="s">
        <v>31</v>
      </c>
      <c r="E24" s="1" t="s">
        <v>30</v>
      </c>
      <c r="F24" s="1" t="s">
        <v>29</v>
      </c>
      <c r="G24" s="1" t="s">
        <v>4</v>
      </c>
      <c r="I24" s="1" t="str">
        <f t="shared" si="0"/>
        <v>insert into Customer values ('23','Keith','Dotson','(941) 532-7984','P.O. Box 870, 870 Risus. Rd.','Sunshine Coast Regional District','BC');</v>
      </c>
    </row>
    <row r="25" spans="1:9" x14ac:dyDescent="0.25">
      <c r="A25" s="1">
        <v>24</v>
      </c>
      <c r="B25" s="1" t="s">
        <v>28</v>
      </c>
      <c r="C25" s="1" t="s">
        <v>5</v>
      </c>
      <c r="D25" s="1" t="s">
        <v>27</v>
      </c>
      <c r="E25" s="1" t="s">
        <v>26</v>
      </c>
      <c r="F25" s="1" t="s">
        <v>25</v>
      </c>
      <c r="G25" s="1" t="s">
        <v>8</v>
      </c>
      <c r="I25" s="1" t="str">
        <f t="shared" si="0"/>
        <v>insert into Customer values ('24','Kimberley','Wood','(576) 304-3104','P.O. Box 531, 349 In Road','Saskatoon','SK');</v>
      </c>
    </row>
    <row r="26" spans="1:9" x14ac:dyDescent="0.25">
      <c r="A26" s="1">
        <v>25</v>
      </c>
      <c r="B26" s="1" t="s">
        <v>24</v>
      </c>
      <c r="C26" s="1" t="s">
        <v>23</v>
      </c>
      <c r="D26" s="1" t="s">
        <v>22</v>
      </c>
      <c r="E26" s="1" t="s">
        <v>21</v>
      </c>
      <c r="F26" s="1" t="s">
        <v>20</v>
      </c>
      <c r="G26" s="1" t="s">
        <v>0</v>
      </c>
      <c r="I26" s="1" t="str">
        <f t="shared" si="0"/>
        <v>insert into Customer values ('25','Brooke','Reynolds','(314) 302-5605','5000 Vestibulum St.','St. Thomas','ON');</v>
      </c>
    </row>
  </sheetData>
  <sheetProtection formatCells="0" formatColumns="0" formatRows="0" insertColumns="0" insertRows="0" insertHyperlinks="0" deleteColumns="0" deleteRows="0" sort="0" autoFilter="0" pivotTables="0"/>
  <pageMargins left="0.7" right="0.7" top="0.75" bottom="0.75" header="0.3" footer="0.3"/>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2"/>
  <sheetViews>
    <sheetView workbookViewId="0">
      <pane xSplit="2" ySplit="1" topLeftCell="C2" activePane="bottomRight" state="frozen"/>
      <selection pane="topRight" activeCell="C1" sqref="C1"/>
      <selection pane="bottomLeft" activeCell="A2" sqref="A2"/>
      <selection pane="bottomRight" activeCell="F11" sqref="F11"/>
    </sheetView>
  </sheetViews>
  <sheetFormatPr defaultColWidth="9.140625" defaultRowHeight="15" x14ac:dyDescent="0.25"/>
  <cols>
    <col min="1" max="1" width="4" style="1" bestFit="1" customWidth="1"/>
    <col min="2" max="2" width="39" style="1" bestFit="1" customWidth="1"/>
    <col min="3" max="3" width="19.7109375" style="1" bestFit="1" customWidth="1"/>
    <col min="4" max="4" width="13.7109375" style="1" bestFit="1" customWidth="1"/>
    <col min="5" max="5" width="9.140625" style="1"/>
    <col min="6" max="6" width="93.140625" style="1" bestFit="1" customWidth="1"/>
    <col min="7" max="16384" width="9.140625" style="1"/>
  </cols>
  <sheetData>
    <row r="1" spans="1:6" x14ac:dyDescent="0.25">
      <c r="A1" s="1" t="s">
        <v>136</v>
      </c>
      <c r="B1" s="1" t="s">
        <v>198</v>
      </c>
      <c r="C1" s="1" t="s">
        <v>197</v>
      </c>
      <c r="D1" s="1" t="s">
        <v>133</v>
      </c>
      <c r="F1" s="3" t="s">
        <v>295</v>
      </c>
    </row>
    <row r="2" spans="1:6" x14ac:dyDescent="0.25">
      <c r="A2" s="1">
        <v>1</v>
      </c>
      <c r="B2" s="1" t="s">
        <v>196</v>
      </c>
      <c r="C2" s="1" t="s">
        <v>195</v>
      </c>
      <c r="D2" s="1" t="s">
        <v>194</v>
      </c>
      <c r="F2" s="1" t="str">
        <f>"insert into Vendor values ('"&amp;A2&amp;"','"&amp;B2&amp;"','"&amp;C2&amp;"','"&amp;D2&amp;"');"</f>
        <v>insert into Vendor values ('1','Amet Risus Donec Industries','Megan Cross','(562) 965-9656');</v>
      </c>
    </row>
    <row r="3" spans="1:6" x14ac:dyDescent="0.25">
      <c r="A3" s="1">
        <v>2</v>
      </c>
      <c r="B3" s="1" t="s">
        <v>193</v>
      </c>
      <c r="C3" s="1" t="s">
        <v>192</v>
      </c>
      <c r="D3" s="1" t="s">
        <v>191</v>
      </c>
      <c r="F3" s="1" t="str">
        <f t="shared" ref="F3:F21" si="0">"insert into Vendor values ('"&amp;A3&amp;"','"&amp;B3&amp;"','"&amp;C3&amp;"','"&amp;D3&amp;"');"</f>
        <v>insert into Vendor values ('2','Sociis Natoque Penatibus Incorporated','Jorden Hardy','(348) 194-3210');</v>
      </c>
    </row>
    <row r="4" spans="1:6" x14ac:dyDescent="0.25">
      <c r="A4" s="1">
        <v>3</v>
      </c>
      <c r="B4" s="1" t="s">
        <v>190</v>
      </c>
      <c r="C4" s="1" t="s">
        <v>189</v>
      </c>
      <c r="D4" s="1" t="s">
        <v>188</v>
      </c>
      <c r="F4" s="1" t="str">
        <f t="shared" si="0"/>
        <v>insert into Vendor values ('3','Luctus Curabitur Ltd','Mona Downs','(480) 945-8151');</v>
      </c>
    </row>
    <row r="5" spans="1:6" x14ac:dyDescent="0.25">
      <c r="A5" s="1">
        <v>4</v>
      </c>
      <c r="B5" s="1" t="s">
        <v>187</v>
      </c>
      <c r="C5" s="1" t="s">
        <v>186</v>
      </c>
      <c r="D5" s="1" t="s">
        <v>185</v>
      </c>
      <c r="F5" s="1" t="str">
        <f t="shared" si="0"/>
        <v>insert into Vendor values ('4','Enim Gravida PC','Ali Arnold','(884) 279-2698');</v>
      </c>
    </row>
    <row r="6" spans="1:6" x14ac:dyDescent="0.25">
      <c r="A6" s="1">
        <v>5</v>
      </c>
      <c r="B6" s="1" t="s">
        <v>184</v>
      </c>
      <c r="C6" s="1" t="s">
        <v>183</v>
      </c>
      <c r="D6" s="1" t="s">
        <v>182</v>
      </c>
      <c r="F6" s="1" t="str">
        <f t="shared" si="0"/>
        <v>insert into Vendor values ('5','Risus Morbi Metus Associates','Colton Berry','(686) 862-5209');</v>
      </c>
    </row>
    <row r="7" spans="1:6" x14ac:dyDescent="0.25">
      <c r="A7" s="1">
        <v>6</v>
      </c>
      <c r="B7" s="1" t="s">
        <v>181</v>
      </c>
      <c r="C7" s="1" t="s">
        <v>180</v>
      </c>
      <c r="D7" s="1" t="s">
        <v>179</v>
      </c>
      <c r="F7" s="1" t="str">
        <f t="shared" si="0"/>
        <v>insert into Vendor values ('6','Nec Ltd','Cecilia Weeks','(554) 646-7831');</v>
      </c>
    </row>
    <row r="8" spans="1:6" x14ac:dyDescent="0.25">
      <c r="A8" s="1">
        <v>7</v>
      </c>
      <c r="B8" s="1" t="s">
        <v>178</v>
      </c>
      <c r="C8" s="1" t="s">
        <v>177</v>
      </c>
      <c r="D8" s="1" t="s">
        <v>176</v>
      </c>
      <c r="F8" s="1" t="str">
        <f t="shared" si="0"/>
        <v>insert into Vendor values ('7','Mauris Blandit Mattis Consulting','Honorato Foley','(552) 815-2179');</v>
      </c>
    </row>
    <row r="9" spans="1:6" x14ac:dyDescent="0.25">
      <c r="A9" s="1">
        <v>8</v>
      </c>
      <c r="B9" s="1" t="s">
        <v>175</v>
      </c>
      <c r="C9" s="1" t="s">
        <v>174</v>
      </c>
      <c r="D9" s="1" t="s">
        <v>173</v>
      </c>
      <c r="F9" s="1" t="str">
        <f t="shared" si="0"/>
        <v>insert into Vendor values ('8','Sapien Gravida Non Limited','Aiko Molina','(828) 532-8138');</v>
      </c>
    </row>
    <row r="10" spans="1:6" x14ac:dyDescent="0.25">
      <c r="A10" s="1">
        <v>9</v>
      </c>
      <c r="B10" s="1" t="s">
        <v>172</v>
      </c>
      <c r="C10" s="1" t="s">
        <v>171</v>
      </c>
      <c r="D10" s="1" t="s">
        <v>170</v>
      </c>
      <c r="F10" s="1" t="str">
        <f t="shared" si="0"/>
        <v>insert into Vendor values ('9','Mauris Morbi Company','Gwendolyn Wells','(185) 105-0082');</v>
      </c>
    </row>
    <row r="11" spans="1:6" x14ac:dyDescent="0.25">
      <c r="A11" s="1">
        <v>10</v>
      </c>
      <c r="B11" s="1" t="s">
        <v>169</v>
      </c>
      <c r="C11" s="1" t="s">
        <v>168</v>
      </c>
      <c r="D11" s="1" t="s">
        <v>167</v>
      </c>
      <c r="F11" s="1" t="str">
        <f t="shared" si="0"/>
        <v>insert into Vendor values ('10','Nibh Associates','Mariam Tyson','(211) 235-1853');</v>
      </c>
    </row>
    <row r="12" spans="1:6" x14ac:dyDescent="0.25">
      <c r="A12" s="1">
        <v>11</v>
      </c>
      <c r="B12" s="1" t="s">
        <v>166</v>
      </c>
      <c r="C12" s="1" t="s">
        <v>165</v>
      </c>
      <c r="D12" s="1" t="s">
        <v>164</v>
      </c>
      <c r="F12" s="1" t="str">
        <f t="shared" si="0"/>
        <v>insert into Vendor values ('11','Vulputate Mauris Sagittis Institute','Quynn Hensley','(375) 369-8818');</v>
      </c>
    </row>
    <row r="13" spans="1:6" x14ac:dyDescent="0.25">
      <c r="A13" s="1">
        <v>12</v>
      </c>
      <c r="B13" s="1" t="s">
        <v>163</v>
      </c>
      <c r="C13" s="1" t="s">
        <v>162</v>
      </c>
      <c r="D13" s="1" t="s">
        <v>161</v>
      </c>
      <c r="F13" s="1" t="str">
        <f t="shared" si="0"/>
        <v>insert into Vendor values ('12','Dictum Eu Inc.','Alma Nguyen','(441) 533-9236');</v>
      </c>
    </row>
    <row r="14" spans="1:6" x14ac:dyDescent="0.25">
      <c r="A14" s="1">
        <v>13</v>
      </c>
      <c r="B14" s="1" t="s">
        <v>160</v>
      </c>
      <c r="C14" s="1" t="s">
        <v>159</v>
      </c>
      <c r="D14" s="1" t="s">
        <v>158</v>
      </c>
      <c r="F14" s="1" t="str">
        <f t="shared" si="0"/>
        <v>insert into Vendor values ('13','Ac Consulting','Yoshi Ramos','(202) 479-6771');</v>
      </c>
    </row>
    <row r="15" spans="1:6" x14ac:dyDescent="0.25">
      <c r="A15" s="1">
        <v>14</v>
      </c>
      <c r="B15" s="1" t="s">
        <v>157</v>
      </c>
      <c r="C15" s="1" t="s">
        <v>156</v>
      </c>
      <c r="D15" s="1" t="s">
        <v>155</v>
      </c>
      <c r="F15" s="1" t="str">
        <f t="shared" si="0"/>
        <v>insert into Vendor values ('14','Commodo At Limited','Armand Doyle','(539) 714-5906');</v>
      </c>
    </row>
    <row r="16" spans="1:6" x14ac:dyDescent="0.25">
      <c r="A16" s="1">
        <v>15</v>
      </c>
      <c r="B16" s="1" t="s">
        <v>154</v>
      </c>
      <c r="C16" s="1" t="s">
        <v>153</v>
      </c>
      <c r="D16" s="1" t="s">
        <v>152</v>
      </c>
      <c r="F16" s="1" t="str">
        <f t="shared" si="0"/>
        <v>insert into Vendor values ('15','Vitae Inc.','Donna Spears','(887) 849-9637');</v>
      </c>
    </row>
    <row r="17" spans="1:6" x14ac:dyDescent="0.25">
      <c r="A17" s="1">
        <v>16</v>
      </c>
      <c r="B17" s="1" t="s">
        <v>151</v>
      </c>
      <c r="C17" s="1" t="s">
        <v>150</v>
      </c>
      <c r="D17" s="1" t="s">
        <v>149</v>
      </c>
      <c r="F17" s="1" t="str">
        <f t="shared" si="0"/>
        <v>insert into Vendor values ('16','Mauris Vestibulum LLP','Kadeem Dunlap','(621) 917-5715');</v>
      </c>
    </row>
    <row r="18" spans="1:6" x14ac:dyDescent="0.25">
      <c r="A18" s="1">
        <v>17</v>
      </c>
      <c r="B18" s="1" t="s">
        <v>148</v>
      </c>
      <c r="C18" s="1" t="s">
        <v>147</v>
      </c>
      <c r="D18" s="1" t="s">
        <v>146</v>
      </c>
      <c r="F18" s="1" t="str">
        <f t="shared" si="0"/>
        <v>insert into Vendor values ('17','Scelerisque Consulting','Shannon Cummings','(946) 849-8194');</v>
      </c>
    </row>
    <row r="19" spans="1:6" x14ac:dyDescent="0.25">
      <c r="A19" s="1">
        <v>18</v>
      </c>
      <c r="B19" s="1" t="s">
        <v>145</v>
      </c>
      <c r="C19" s="1" t="s">
        <v>144</v>
      </c>
      <c r="D19" s="1" t="s">
        <v>143</v>
      </c>
      <c r="F19" s="1" t="str">
        <f t="shared" si="0"/>
        <v>insert into Vendor values ('18','Quisque Ac Corp.','Holmes Chan','(954) 810-4468');</v>
      </c>
    </row>
    <row r="20" spans="1:6" x14ac:dyDescent="0.25">
      <c r="A20" s="1">
        <v>19</v>
      </c>
      <c r="B20" s="1" t="s">
        <v>142</v>
      </c>
      <c r="C20" s="1" t="s">
        <v>141</v>
      </c>
      <c r="D20" s="1" t="s">
        <v>140</v>
      </c>
      <c r="F20" s="1" t="str">
        <f t="shared" si="0"/>
        <v>insert into Vendor values ('19','Mollis Phasellus Libero Inc.','Georgia Vega','(347) 584-1153');</v>
      </c>
    </row>
    <row r="21" spans="1:6" x14ac:dyDescent="0.25">
      <c r="A21" s="1">
        <v>20</v>
      </c>
      <c r="B21" s="1" t="s">
        <v>139</v>
      </c>
      <c r="C21" s="1" t="s">
        <v>138</v>
      </c>
      <c r="D21" s="1" t="s">
        <v>137</v>
      </c>
      <c r="F21" s="1" t="str">
        <f t="shared" si="0"/>
        <v>insert into Vendor values ('20','Faucibus PC','Simone Harris','(674) 467-5271');</v>
      </c>
    </row>
    <row r="22" spans="1:6" x14ac:dyDescent="0.25">
      <c r="A22" s="5" t="s">
        <v>350</v>
      </c>
      <c r="B22" s="4" t="s">
        <v>351</v>
      </c>
    </row>
  </sheetData>
  <sheetProtection formatCells="0" formatColumns="0" formatRows="0" insertColumns="0" insertRows="0" insertHyperlinks="0" deleteColumns="0" deleteRows="0" sort="0" autoFilter="0" pivotTables="0"/>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1"/>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ColWidth="9.140625" defaultRowHeight="15" x14ac:dyDescent="0.25"/>
  <cols>
    <col min="1" max="1" width="4" style="1" bestFit="1" customWidth="1"/>
    <col min="2" max="2" width="11.42578125" style="1" bestFit="1" customWidth="1"/>
    <col min="3" max="3" width="10.7109375" style="1" bestFit="1" customWidth="1"/>
    <col min="4" max="4" width="9.140625" style="1"/>
    <col min="5" max="5" width="42.42578125" style="1" bestFit="1" customWidth="1"/>
    <col min="6" max="16384" width="9.140625" style="1"/>
  </cols>
  <sheetData>
    <row r="1" spans="1:5" x14ac:dyDescent="0.25">
      <c r="A1" s="1" t="s">
        <v>136</v>
      </c>
      <c r="B1" s="1" t="s">
        <v>288</v>
      </c>
      <c r="C1" s="1" t="s">
        <v>361</v>
      </c>
      <c r="E1" s="3" t="s">
        <v>295</v>
      </c>
    </row>
    <row r="2" spans="1:5" x14ac:dyDescent="0.25">
      <c r="A2" s="1">
        <v>1</v>
      </c>
      <c r="B2" s="1">
        <f ca="1">INDEX(Customer!$A$2:$A$26,RANDBETWEEN(1,COUNT(Customer!$A$2:$A$26)))</f>
        <v>5</v>
      </c>
      <c r="C2" s="1" t="s">
        <v>237</v>
      </c>
      <c r="E2" s="1" t="str">
        <f t="shared" ref="E2:E33" ca="1" si="0">"insert into Sale values ('"&amp;A2&amp;"','"&amp;B2&amp;"','"&amp;C2&amp;"');"</f>
        <v>insert into Sale values ('1','5','21/02/2016');</v>
      </c>
    </row>
    <row r="3" spans="1:5" x14ac:dyDescent="0.25">
      <c r="A3" s="1">
        <v>2</v>
      </c>
      <c r="B3" s="1">
        <f ca="1">INDEX(Customer!$A$2:$A$26,RANDBETWEEN(1,COUNT(Customer!$A$2:$A$26)))</f>
        <v>14</v>
      </c>
      <c r="C3" s="1" t="s">
        <v>287</v>
      </c>
      <c r="E3" s="1" t="str">
        <f t="shared" ca="1" si="0"/>
        <v>insert into Sale values ('2','14','18/08/2015');</v>
      </c>
    </row>
    <row r="4" spans="1:5" x14ac:dyDescent="0.25">
      <c r="A4" s="1">
        <v>3</v>
      </c>
      <c r="B4" s="1">
        <f ca="1">INDEX(Customer!$A$2:$A$26,RANDBETWEEN(1,COUNT(Customer!$A$2:$A$26)))</f>
        <v>10</v>
      </c>
      <c r="C4" s="1" t="s">
        <v>286</v>
      </c>
      <c r="E4" s="1" t="str">
        <f t="shared" ca="1" si="0"/>
        <v>insert into Sale values ('3','10','05/02/2016');</v>
      </c>
    </row>
    <row r="5" spans="1:5" x14ac:dyDescent="0.25">
      <c r="A5" s="1">
        <v>4</v>
      </c>
      <c r="B5" s="1">
        <f ca="1">INDEX(Customer!$A$2:$A$26,RANDBETWEEN(1,COUNT(Customer!$A$2:$A$26)))</f>
        <v>11</v>
      </c>
      <c r="C5" s="1" t="s">
        <v>285</v>
      </c>
      <c r="E5" s="1" t="str">
        <f t="shared" ca="1" si="0"/>
        <v>insert into Sale values ('4','11','02/02/2016');</v>
      </c>
    </row>
    <row r="6" spans="1:5" x14ac:dyDescent="0.25">
      <c r="A6" s="1">
        <v>5</v>
      </c>
      <c r="B6" s="1">
        <f ca="1">INDEX(Customer!$A$2:$A$26,RANDBETWEEN(1,COUNT(Customer!$A$2:$A$26)))</f>
        <v>5</v>
      </c>
      <c r="C6" s="1" t="s">
        <v>284</v>
      </c>
      <c r="E6" s="1" t="str">
        <f t="shared" ca="1" si="0"/>
        <v>insert into Sale values ('5','5','28/03/2015');</v>
      </c>
    </row>
    <row r="7" spans="1:5" x14ac:dyDescent="0.25">
      <c r="A7" s="1">
        <v>6</v>
      </c>
      <c r="B7" s="1">
        <f ca="1">INDEX(Customer!$A$2:$A$26,RANDBETWEEN(1,COUNT(Customer!$A$2:$A$26)))</f>
        <v>6</v>
      </c>
      <c r="C7" s="1" t="s">
        <v>283</v>
      </c>
      <c r="E7" s="1" t="str">
        <f t="shared" ca="1" si="0"/>
        <v>insert into Sale values ('6','6','24/08/2015');</v>
      </c>
    </row>
    <row r="8" spans="1:5" x14ac:dyDescent="0.25">
      <c r="A8" s="1">
        <v>7</v>
      </c>
      <c r="B8" s="1">
        <f ca="1">INDEX(Customer!$A$2:$A$26,RANDBETWEEN(1,COUNT(Customer!$A$2:$A$26)))</f>
        <v>20</v>
      </c>
      <c r="C8" s="1" t="s">
        <v>282</v>
      </c>
      <c r="E8" s="1" t="str">
        <f t="shared" ca="1" si="0"/>
        <v>insert into Sale values ('7','20','26/12/2014');</v>
      </c>
    </row>
    <row r="9" spans="1:5" x14ac:dyDescent="0.25">
      <c r="A9" s="1">
        <v>8</v>
      </c>
      <c r="B9" s="1">
        <f ca="1">INDEX(Customer!$A$2:$A$26,RANDBETWEEN(1,COUNT(Customer!$A$2:$A$26)))</f>
        <v>2</v>
      </c>
      <c r="C9" s="1" t="s">
        <v>281</v>
      </c>
      <c r="E9" s="1" t="str">
        <f t="shared" ca="1" si="0"/>
        <v>insert into Sale values ('8','2','26/03/2015');</v>
      </c>
    </row>
    <row r="10" spans="1:5" x14ac:dyDescent="0.25">
      <c r="A10" s="1">
        <v>9</v>
      </c>
      <c r="B10" s="1">
        <f ca="1">INDEX(Customer!$A$2:$A$26,RANDBETWEEN(1,COUNT(Customer!$A$2:$A$26)))</f>
        <v>10</v>
      </c>
      <c r="C10" s="1" t="s">
        <v>280</v>
      </c>
      <c r="E10" s="1" t="str">
        <f t="shared" ca="1" si="0"/>
        <v>insert into Sale values ('9','10','13/07/2015');</v>
      </c>
    </row>
    <row r="11" spans="1:5" x14ac:dyDescent="0.25">
      <c r="A11" s="1">
        <v>10</v>
      </c>
      <c r="B11" s="1">
        <f ca="1">INDEX(Customer!$A$2:$A$26,RANDBETWEEN(1,COUNT(Customer!$A$2:$A$26)))</f>
        <v>15</v>
      </c>
      <c r="C11" s="1" t="s">
        <v>238</v>
      </c>
      <c r="E11" s="1" t="str">
        <f t="shared" ca="1" si="0"/>
        <v>insert into Sale values ('10','15','24/07/2015');</v>
      </c>
    </row>
    <row r="12" spans="1:5" x14ac:dyDescent="0.25">
      <c r="A12" s="1">
        <v>11</v>
      </c>
      <c r="B12" s="1">
        <f ca="1">INDEX(Customer!$A$2:$A$26,RANDBETWEEN(1,COUNT(Customer!$A$2:$A$26)))</f>
        <v>19</v>
      </c>
      <c r="C12" s="1" t="s">
        <v>279</v>
      </c>
      <c r="E12" s="1" t="str">
        <f t="shared" ca="1" si="0"/>
        <v>insert into Sale values ('11','19','14/11/2015');</v>
      </c>
    </row>
    <row r="13" spans="1:5" x14ac:dyDescent="0.25">
      <c r="A13" s="1">
        <v>12</v>
      </c>
      <c r="B13" s="1">
        <f ca="1">INDEX(Customer!$A$2:$A$26,RANDBETWEEN(1,COUNT(Customer!$A$2:$A$26)))</f>
        <v>20</v>
      </c>
      <c r="C13" s="1" t="s">
        <v>278</v>
      </c>
      <c r="E13" s="1" t="str">
        <f t="shared" ca="1" si="0"/>
        <v>insert into Sale values ('12','20','11/03/2015');</v>
      </c>
    </row>
    <row r="14" spans="1:5" x14ac:dyDescent="0.25">
      <c r="A14" s="1">
        <v>13</v>
      </c>
      <c r="B14" s="1">
        <f ca="1">INDEX(Customer!$A$2:$A$26,RANDBETWEEN(1,COUNT(Customer!$A$2:$A$26)))</f>
        <v>19</v>
      </c>
      <c r="C14" s="1" t="s">
        <v>277</v>
      </c>
      <c r="E14" s="1" t="str">
        <f t="shared" ca="1" si="0"/>
        <v>insert into Sale values ('13','19','21/11/2015');</v>
      </c>
    </row>
    <row r="15" spans="1:5" x14ac:dyDescent="0.25">
      <c r="A15" s="1">
        <v>14</v>
      </c>
      <c r="B15" s="1">
        <f ca="1">INDEX(Customer!$A$2:$A$26,RANDBETWEEN(1,COUNT(Customer!$A$2:$A$26)))</f>
        <v>12</v>
      </c>
      <c r="C15" s="1" t="s">
        <v>220</v>
      </c>
      <c r="E15" s="1" t="str">
        <f t="shared" ca="1" si="0"/>
        <v>insert into Sale values ('14','12','24/02/2016');</v>
      </c>
    </row>
    <row r="16" spans="1:5" x14ac:dyDescent="0.25">
      <c r="A16" s="1">
        <v>15</v>
      </c>
      <c r="B16" s="1">
        <f ca="1">INDEX(Customer!$A$2:$A$26,RANDBETWEEN(1,COUNT(Customer!$A$2:$A$26)))</f>
        <v>12</v>
      </c>
      <c r="C16" s="1" t="s">
        <v>276</v>
      </c>
      <c r="E16" s="1" t="str">
        <f t="shared" ca="1" si="0"/>
        <v>insert into Sale values ('15','12','08/12/2015');</v>
      </c>
    </row>
    <row r="17" spans="1:5" x14ac:dyDescent="0.25">
      <c r="A17" s="1">
        <v>16</v>
      </c>
      <c r="B17" s="1">
        <f ca="1">INDEX(Customer!$A$2:$A$26,RANDBETWEEN(1,COUNT(Customer!$A$2:$A$26)))</f>
        <v>23</v>
      </c>
      <c r="C17" s="1" t="s">
        <v>275</v>
      </c>
      <c r="E17" s="1" t="str">
        <f t="shared" ca="1" si="0"/>
        <v>insert into Sale values ('16','23','12/03/2015');</v>
      </c>
    </row>
    <row r="18" spans="1:5" x14ac:dyDescent="0.25">
      <c r="A18" s="1">
        <v>17</v>
      </c>
      <c r="B18" s="1">
        <f ca="1">INDEX(Customer!$A$2:$A$26,RANDBETWEEN(1,COUNT(Customer!$A$2:$A$26)))</f>
        <v>4</v>
      </c>
      <c r="C18" s="1" t="s">
        <v>274</v>
      </c>
      <c r="E18" s="1" t="str">
        <f t="shared" ca="1" si="0"/>
        <v>insert into Sale values ('17','4','27/01/2016');</v>
      </c>
    </row>
    <row r="19" spans="1:5" x14ac:dyDescent="0.25">
      <c r="A19" s="1">
        <v>18</v>
      </c>
      <c r="B19" s="1">
        <f ca="1">INDEX(Customer!$A$2:$A$26,RANDBETWEEN(1,COUNT(Customer!$A$2:$A$26)))</f>
        <v>19</v>
      </c>
      <c r="C19" s="1" t="s">
        <v>221</v>
      </c>
      <c r="E19" s="1" t="str">
        <f t="shared" ca="1" si="0"/>
        <v>insert into Sale values ('18','19','28/01/2016');</v>
      </c>
    </row>
    <row r="20" spans="1:5" x14ac:dyDescent="0.25">
      <c r="A20" s="1">
        <v>19</v>
      </c>
      <c r="B20" s="1">
        <f ca="1">INDEX(Customer!$A$2:$A$26,RANDBETWEEN(1,COUNT(Customer!$A$2:$A$26)))</f>
        <v>5</v>
      </c>
      <c r="C20" s="1" t="s">
        <v>273</v>
      </c>
      <c r="E20" s="1" t="str">
        <f t="shared" ca="1" si="0"/>
        <v>insert into Sale values ('19','5','28/04/2015');</v>
      </c>
    </row>
    <row r="21" spans="1:5" x14ac:dyDescent="0.25">
      <c r="A21" s="1">
        <v>20</v>
      </c>
      <c r="B21" s="1">
        <f ca="1">INDEX(Customer!$A$2:$A$26,RANDBETWEEN(1,COUNT(Customer!$A$2:$A$26)))</f>
        <v>17</v>
      </c>
      <c r="C21" s="1" t="s">
        <v>272</v>
      </c>
      <c r="E21" s="1" t="str">
        <f t="shared" ca="1" si="0"/>
        <v>insert into Sale values ('20','17','17/12/2014');</v>
      </c>
    </row>
    <row r="22" spans="1:5" x14ac:dyDescent="0.25">
      <c r="A22" s="1">
        <v>21</v>
      </c>
      <c r="B22" s="1">
        <f ca="1">INDEX(Customer!$A$2:$A$26,RANDBETWEEN(1,COUNT(Customer!$A$2:$A$26)))</f>
        <v>11</v>
      </c>
      <c r="C22" s="1" t="s">
        <v>271</v>
      </c>
      <c r="E22" s="1" t="str">
        <f t="shared" ca="1" si="0"/>
        <v>insert into Sale values ('21','11','22/04/2015');</v>
      </c>
    </row>
    <row r="23" spans="1:5" x14ac:dyDescent="0.25">
      <c r="A23" s="1">
        <v>22</v>
      </c>
      <c r="B23" s="1">
        <f ca="1">INDEX(Customer!$A$2:$A$26,RANDBETWEEN(1,COUNT(Customer!$A$2:$A$26)))</f>
        <v>14</v>
      </c>
      <c r="C23" s="1" t="s">
        <v>270</v>
      </c>
      <c r="E23" s="1" t="str">
        <f t="shared" ca="1" si="0"/>
        <v>insert into Sale values ('22','14','01/02/2016');</v>
      </c>
    </row>
    <row r="24" spans="1:5" x14ac:dyDescent="0.25">
      <c r="A24" s="1">
        <v>23</v>
      </c>
      <c r="B24" s="1">
        <f ca="1">INDEX(Customer!$A$2:$A$26,RANDBETWEEN(1,COUNT(Customer!$A$2:$A$26)))</f>
        <v>24</v>
      </c>
      <c r="C24" s="1" t="s">
        <v>206</v>
      </c>
      <c r="E24" s="1" t="str">
        <f t="shared" ca="1" si="0"/>
        <v>insert into Sale values ('23','24','07/02/2016');</v>
      </c>
    </row>
    <row r="25" spans="1:5" x14ac:dyDescent="0.25">
      <c r="A25" s="1">
        <v>24</v>
      </c>
      <c r="B25" s="1">
        <f ca="1">INDEX(Customer!$A$2:$A$26,RANDBETWEEN(1,COUNT(Customer!$A$2:$A$26)))</f>
        <v>17</v>
      </c>
      <c r="C25" s="1" t="s">
        <v>269</v>
      </c>
      <c r="E25" s="1" t="str">
        <f t="shared" ca="1" si="0"/>
        <v>insert into Sale values ('24','17','12/09/2015');</v>
      </c>
    </row>
    <row r="26" spans="1:5" x14ac:dyDescent="0.25">
      <c r="A26" s="1">
        <v>25</v>
      </c>
      <c r="B26" s="1">
        <f ca="1">INDEX(Customer!$A$2:$A$26,RANDBETWEEN(1,COUNT(Customer!$A$2:$A$26)))</f>
        <v>19</v>
      </c>
      <c r="C26" s="1" t="s">
        <v>268</v>
      </c>
      <c r="E26" s="1" t="str">
        <f t="shared" ca="1" si="0"/>
        <v>insert into Sale values ('25','19','30/12/2014');</v>
      </c>
    </row>
    <row r="27" spans="1:5" x14ac:dyDescent="0.25">
      <c r="A27" s="1">
        <v>26</v>
      </c>
      <c r="B27" s="1">
        <f ca="1">INDEX(Customer!$A$2:$A$26,RANDBETWEEN(1,COUNT(Customer!$A$2:$A$26)))</f>
        <v>23</v>
      </c>
      <c r="C27" s="1" t="s">
        <v>240</v>
      </c>
      <c r="E27" s="1" t="str">
        <f t="shared" ca="1" si="0"/>
        <v>insert into Sale values ('26','23','29/12/2015');</v>
      </c>
    </row>
    <row r="28" spans="1:5" x14ac:dyDescent="0.25">
      <c r="A28" s="1">
        <v>27</v>
      </c>
      <c r="B28" s="1">
        <f ca="1">INDEX(Customer!$A$2:$A$26,RANDBETWEEN(1,COUNT(Customer!$A$2:$A$26)))</f>
        <v>20</v>
      </c>
      <c r="C28" s="1" t="s">
        <v>267</v>
      </c>
      <c r="E28" s="1" t="str">
        <f t="shared" ca="1" si="0"/>
        <v>insert into Sale values ('27','20','20/02/2015');</v>
      </c>
    </row>
    <row r="29" spans="1:5" x14ac:dyDescent="0.25">
      <c r="A29" s="1">
        <v>28</v>
      </c>
      <c r="B29" s="1">
        <f ca="1">INDEX(Customer!$A$2:$A$26,RANDBETWEEN(1,COUNT(Customer!$A$2:$A$26)))</f>
        <v>3</v>
      </c>
      <c r="C29" s="1" t="s">
        <v>266</v>
      </c>
      <c r="E29" s="1" t="str">
        <f t="shared" ca="1" si="0"/>
        <v>insert into Sale values ('28','3','23/10/2015');</v>
      </c>
    </row>
    <row r="30" spans="1:5" x14ac:dyDescent="0.25">
      <c r="A30" s="1">
        <v>29</v>
      </c>
      <c r="B30" s="1">
        <f ca="1">INDEX(Customer!$A$2:$A$26,RANDBETWEEN(1,COUNT(Customer!$A$2:$A$26)))</f>
        <v>2</v>
      </c>
      <c r="C30" s="1" t="s">
        <v>265</v>
      </c>
      <c r="E30" s="1" t="str">
        <f t="shared" ca="1" si="0"/>
        <v>insert into Sale values ('29','2','11/11/2015');</v>
      </c>
    </row>
    <row r="31" spans="1:5" x14ac:dyDescent="0.25">
      <c r="A31" s="1">
        <v>30</v>
      </c>
      <c r="B31" s="1">
        <f ca="1">INDEX(Customer!$A$2:$A$26,RANDBETWEEN(1,COUNT(Customer!$A$2:$A$26)))</f>
        <v>13</v>
      </c>
      <c r="C31" s="1" t="s">
        <v>264</v>
      </c>
      <c r="E31" s="1" t="str">
        <f t="shared" ca="1" si="0"/>
        <v>insert into Sale values ('30','13','16/12/2015');</v>
      </c>
    </row>
    <row r="32" spans="1:5" x14ac:dyDescent="0.25">
      <c r="A32" s="1">
        <v>31</v>
      </c>
      <c r="B32" s="1">
        <f ca="1">INDEX(Customer!$A$2:$A$26,RANDBETWEEN(1,COUNT(Customer!$A$2:$A$26)))</f>
        <v>4</v>
      </c>
      <c r="C32" s="1" t="s">
        <v>263</v>
      </c>
      <c r="E32" s="1" t="str">
        <f t="shared" ca="1" si="0"/>
        <v>insert into Sale values ('31','4','25/04/2015');</v>
      </c>
    </row>
    <row r="33" spans="1:5" x14ac:dyDescent="0.25">
      <c r="A33" s="1">
        <v>32</v>
      </c>
      <c r="B33" s="1">
        <f ca="1">INDEX(Customer!$A$2:$A$26,RANDBETWEEN(1,COUNT(Customer!$A$2:$A$26)))</f>
        <v>24</v>
      </c>
      <c r="C33" s="1" t="s">
        <v>262</v>
      </c>
      <c r="E33" s="1" t="str">
        <f t="shared" ca="1" si="0"/>
        <v>insert into Sale values ('32','24','27/12/2014');</v>
      </c>
    </row>
    <row r="34" spans="1:5" x14ac:dyDescent="0.25">
      <c r="A34" s="1">
        <v>33</v>
      </c>
      <c r="B34" s="1">
        <f ca="1">INDEX(Customer!$A$2:$A$26,RANDBETWEEN(1,COUNT(Customer!$A$2:$A$26)))</f>
        <v>17</v>
      </c>
      <c r="C34" s="1" t="s">
        <v>261</v>
      </c>
      <c r="E34" s="1" t="str">
        <f t="shared" ref="E34:E65" ca="1" si="1">"insert into Sale values ('"&amp;A34&amp;"','"&amp;B34&amp;"','"&amp;C34&amp;"');"</f>
        <v>insert into Sale values ('33','17','17/12/2015');</v>
      </c>
    </row>
    <row r="35" spans="1:5" x14ac:dyDescent="0.25">
      <c r="A35" s="1">
        <v>34</v>
      </c>
      <c r="B35" s="1">
        <f ca="1">INDEX(Customer!$A$2:$A$26,RANDBETWEEN(1,COUNT(Customer!$A$2:$A$26)))</f>
        <v>19</v>
      </c>
      <c r="C35" s="1" t="s">
        <v>260</v>
      </c>
      <c r="E35" s="1" t="str">
        <f t="shared" ca="1" si="1"/>
        <v>insert into Sale values ('34','19','23/02/2015');</v>
      </c>
    </row>
    <row r="36" spans="1:5" x14ac:dyDescent="0.25">
      <c r="A36" s="1">
        <v>35</v>
      </c>
      <c r="B36" s="1">
        <f ca="1">INDEX(Customer!$A$2:$A$26,RANDBETWEEN(1,COUNT(Customer!$A$2:$A$26)))</f>
        <v>21</v>
      </c>
      <c r="C36" s="1" t="s">
        <v>259</v>
      </c>
      <c r="E36" s="1" t="str">
        <f t="shared" ca="1" si="1"/>
        <v>insert into Sale values ('35','21','24/01/2016');</v>
      </c>
    </row>
    <row r="37" spans="1:5" x14ac:dyDescent="0.25">
      <c r="A37" s="1">
        <v>36</v>
      </c>
      <c r="B37" s="1">
        <f ca="1">INDEX(Customer!$A$2:$A$26,RANDBETWEEN(1,COUNT(Customer!$A$2:$A$26)))</f>
        <v>24</v>
      </c>
      <c r="C37" s="1" t="s">
        <v>258</v>
      </c>
      <c r="E37" s="1" t="str">
        <f t="shared" ca="1" si="1"/>
        <v>insert into Sale values ('36','24','03/01/2015');</v>
      </c>
    </row>
    <row r="38" spans="1:5" x14ac:dyDescent="0.25">
      <c r="A38" s="1">
        <v>37</v>
      </c>
      <c r="B38" s="1">
        <f ca="1">INDEX(Customer!$A$2:$A$26,RANDBETWEEN(1,COUNT(Customer!$A$2:$A$26)))</f>
        <v>25</v>
      </c>
      <c r="C38" s="1" t="s">
        <v>230</v>
      </c>
      <c r="E38" s="1" t="str">
        <f t="shared" ca="1" si="1"/>
        <v>insert into Sale values ('37','25','31/03/2015');</v>
      </c>
    </row>
    <row r="39" spans="1:5" x14ac:dyDescent="0.25">
      <c r="A39" s="1">
        <v>38</v>
      </c>
      <c r="B39" s="1">
        <f ca="1">INDEX(Customer!$A$2:$A$26,RANDBETWEEN(1,COUNT(Customer!$A$2:$A$26)))</f>
        <v>2</v>
      </c>
      <c r="C39" s="1" t="s">
        <v>257</v>
      </c>
      <c r="E39" s="1" t="str">
        <f t="shared" ca="1" si="1"/>
        <v>insert into Sale values ('38','2','13/12/2014');</v>
      </c>
    </row>
    <row r="40" spans="1:5" x14ac:dyDescent="0.25">
      <c r="A40" s="1">
        <v>39</v>
      </c>
      <c r="B40" s="1">
        <f ca="1">INDEX(Customer!$A$2:$A$26,RANDBETWEEN(1,COUNT(Customer!$A$2:$A$26)))</f>
        <v>2</v>
      </c>
      <c r="C40" s="1" t="s">
        <v>256</v>
      </c>
      <c r="E40" s="1" t="str">
        <f t="shared" ca="1" si="1"/>
        <v>insert into Sale values ('39','2','16/12/2014');</v>
      </c>
    </row>
    <row r="41" spans="1:5" x14ac:dyDescent="0.25">
      <c r="A41" s="1">
        <v>40</v>
      </c>
      <c r="B41" s="1">
        <f ca="1">INDEX(Customer!$A$2:$A$26,RANDBETWEEN(1,COUNT(Customer!$A$2:$A$26)))</f>
        <v>5</v>
      </c>
      <c r="C41" s="1" t="s">
        <v>255</v>
      </c>
      <c r="E41" s="1" t="str">
        <f t="shared" ca="1" si="1"/>
        <v>insert into Sale values ('40','5','08/11/2015');</v>
      </c>
    </row>
    <row r="42" spans="1:5" x14ac:dyDescent="0.25">
      <c r="A42" s="1">
        <v>41</v>
      </c>
      <c r="B42" s="1">
        <f ca="1">INDEX(Customer!$A$2:$A$26,RANDBETWEEN(1,COUNT(Customer!$A$2:$A$26)))</f>
        <v>8</v>
      </c>
      <c r="C42" s="1" t="s">
        <v>254</v>
      </c>
      <c r="E42" s="1" t="str">
        <f t="shared" ca="1" si="1"/>
        <v>insert into Sale values ('41','8','23/01/2016');</v>
      </c>
    </row>
    <row r="43" spans="1:5" x14ac:dyDescent="0.25">
      <c r="A43" s="1">
        <v>42</v>
      </c>
      <c r="B43" s="1">
        <f ca="1">INDEX(Customer!$A$2:$A$26,RANDBETWEEN(1,COUNT(Customer!$A$2:$A$26)))</f>
        <v>24</v>
      </c>
      <c r="C43" s="1" t="s">
        <v>253</v>
      </c>
      <c r="E43" s="1" t="str">
        <f t="shared" ca="1" si="1"/>
        <v>insert into Sale values ('42','24','14/08/2015');</v>
      </c>
    </row>
    <row r="44" spans="1:5" x14ac:dyDescent="0.25">
      <c r="A44" s="1">
        <v>43</v>
      </c>
      <c r="B44" s="1">
        <f ca="1">INDEX(Customer!$A$2:$A$26,RANDBETWEEN(1,COUNT(Customer!$A$2:$A$26)))</f>
        <v>6</v>
      </c>
      <c r="C44" s="1" t="s">
        <v>252</v>
      </c>
      <c r="E44" s="1" t="str">
        <f t="shared" ca="1" si="1"/>
        <v>insert into Sale values ('43','6','14/01/2016');</v>
      </c>
    </row>
    <row r="45" spans="1:5" x14ac:dyDescent="0.25">
      <c r="A45" s="1">
        <v>44</v>
      </c>
      <c r="B45" s="1">
        <f ca="1">INDEX(Customer!$A$2:$A$26,RANDBETWEEN(1,COUNT(Customer!$A$2:$A$26)))</f>
        <v>9</v>
      </c>
      <c r="C45" s="1" t="s">
        <v>251</v>
      </c>
      <c r="E45" s="1" t="str">
        <f t="shared" ca="1" si="1"/>
        <v>insert into Sale values ('44','9','26/06/2015');</v>
      </c>
    </row>
    <row r="46" spans="1:5" x14ac:dyDescent="0.25">
      <c r="A46" s="1">
        <v>45</v>
      </c>
      <c r="B46" s="1">
        <f ca="1">INDEX(Customer!$A$2:$A$26,RANDBETWEEN(1,COUNT(Customer!$A$2:$A$26)))</f>
        <v>24</v>
      </c>
      <c r="C46" s="1" t="s">
        <v>239</v>
      </c>
      <c r="E46" s="1" t="str">
        <f t="shared" ca="1" si="1"/>
        <v>insert into Sale values ('45','24','03/12/2015');</v>
      </c>
    </row>
    <row r="47" spans="1:5" x14ac:dyDescent="0.25">
      <c r="A47" s="1">
        <v>46</v>
      </c>
      <c r="B47" s="1">
        <f ca="1">INDEX(Customer!$A$2:$A$26,RANDBETWEEN(1,COUNT(Customer!$A$2:$A$26)))</f>
        <v>21</v>
      </c>
      <c r="C47" s="1" t="s">
        <v>250</v>
      </c>
      <c r="E47" s="1" t="str">
        <f t="shared" ca="1" si="1"/>
        <v>insert into Sale values ('46','21','29/08/2015');</v>
      </c>
    </row>
    <row r="48" spans="1:5" x14ac:dyDescent="0.25">
      <c r="A48" s="1">
        <v>47</v>
      </c>
      <c r="B48" s="1">
        <f ca="1">INDEX(Customer!$A$2:$A$26,RANDBETWEEN(1,COUNT(Customer!$A$2:$A$26)))</f>
        <v>22</v>
      </c>
      <c r="C48" s="1" t="s">
        <v>249</v>
      </c>
      <c r="E48" s="1" t="str">
        <f t="shared" ca="1" si="1"/>
        <v>insert into Sale values ('47','22','07/01/2016');</v>
      </c>
    </row>
    <row r="49" spans="1:5" x14ac:dyDescent="0.25">
      <c r="A49" s="1">
        <v>48</v>
      </c>
      <c r="B49" s="1">
        <f ca="1">INDEX(Customer!$A$2:$A$26,RANDBETWEEN(1,COUNT(Customer!$A$2:$A$26)))</f>
        <v>22</v>
      </c>
      <c r="C49" s="1" t="s">
        <v>248</v>
      </c>
      <c r="E49" s="1" t="str">
        <f t="shared" ca="1" si="1"/>
        <v>insert into Sale values ('48','22','04/04/2015');</v>
      </c>
    </row>
    <row r="50" spans="1:5" x14ac:dyDescent="0.25">
      <c r="A50" s="1">
        <v>49</v>
      </c>
      <c r="B50" s="1">
        <f ca="1">INDEX(Customer!$A$2:$A$26,RANDBETWEEN(1,COUNT(Customer!$A$2:$A$26)))</f>
        <v>13</v>
      </c>
      <c r="C50" s="1" t="s">
        <v>247</v>
      </c>
      <c r="E50" s="1" t="str">
        <f t="shared" ca="1" si="1"/>
        <v>insert into Sale values ('49','13','21/12/2015');</v>
      </c>
    </row>
    <row r="51" spans="1:5" x14ac:dyDescent="0.25">
      <c r="A51" s="1">
        <v>50</v>
      </c>
      <c r="B51" s="1">
        <f ca="1">INDEX(Customer!$A$2:$A$26,RANDBETWEEN(1,COUNT(Customer!$A$2:$A$26)))</f>
        <v>12</v>
      </c>
      <c r="C51" s="1" t="s">
        <v>243</v>
      </c>
      <c r="E51" s="1" t="str">
        <f t="shared" ca="1" si="1"/>
        <v>insert into Sale values ('50','12','29/12/2014');</v>
      </c>
    </row>
    <row r="52" spans="1:5" x14ac:dyDescent="0.25">
      <c r="A52" s="1">
        <v>51</v>
      </c>
      <c r="B52" s="1">
        <f ca="1">INDEX(Customer!$A$2:$A$26,RANDBETWEEN(1,COUNT(Customer!$A$2:$A$26)))</f>
        <v>3</v>
      </c>
      <c r="C52" s="1" t="s">
        <v>246</v>
      </c>
      <c r="E52" s="1" t="str">
        <f t="shared" ca="1" si="1"/>
        <v>insert into Sale values ('51','3','14/02/2015');</v>
      </c>
    </row>
    <row r="53" spans="1:5" x14ac:dyDescent="0.25">
      <c r="A53" s="1">
        <v>52</v>
      </c>
      <c r="B53" s="1">
        <f ca="1">INDEX(Customer!$A$2:$A$26,RANDBETWEEN(1,COUNT(Customer!$A$2:$A$26)))</f>
        <v>23</v>
      </c>
      <c r="C53" s="1" t="s">
        <v>245</v>
      </c>
      <c r="E53" s="1" t="str">
        <f t="shared" ca="1" si="1"/>
        <v>insert into Sale values ('52','23','11/01/2016');</v>
      </c>
    </row>
    <row r="54" spans="1:5" x14ac:dyDescent="0.25">
      <c r="A54" s="1">
        <v>53</v>
      </c>
      <c r="B54" s="1">
        <f ca="1">INDEX(Customer!$A$2:$A$26,RANDBETWEEN(1,COUNT(Customer!$A$2:$A$26)))</f>
        <v>3</v>
      </c>
      <c r="C54" s="1" t="s">
        <v>244</v>
      </c>
      <c r="E54" s="1" t="str">
        <f t="shared" ca="1" si="1"/>
        <v>insert into Sale values ('53','3','11/06/2015');</v>
      </c>
    </row>
    <row r="55" spans="1:5" x14ac:dyDescent="0.25">
      <c r="A55" s="1">
        <v>54</v>
      </c>
      <c r="B55" s="1">
        <f ca="1">INDEX(Customer!$A$2:$A$26,RANDBETWEEN(1,COUNT(Customer!$A$2:$A$26)))</f>
        <v>12</v>
      </c>
      <c r="C55" s="1" t="s">
        <v>243</v>
      </c>
      <c r="E55" s="1" t="str">
        <f t="shared" ca="1" si="1"/>
        <v>insert into Sale values ('54','12','29/12/2014');</v>
      </c>
    </row>
    <row r="56" spans="1:5" x14ac:dyDescent="0.25">
      <c r="A56" s="1">
        <v>55</v>
      </c>
      <c r="B56" s="1">
        <f ca="1">INDEX(Customer!$A$2:$A$26,RANDBETWEEN(1,COUNT(Customer!$A$2:$A$26)))</f>
        <v>20</v>
      </c>
      <c r="C56" s="1" t="s">
        <v>242</v>
      </c>
      <c r="E56" s="1" t="str">
        <f t="shared" ca="1" si="1"/>
        <v>insert into Sale values ('55','20','17/05/2015');</v>
      </c>
    </row>
    <row r="57" spans="1:5" x14ac:dyDescent="0.25">
      <c r="A57" s="1">
        <v>56</v>
      </c>
      <c r="B57" s="1">
        <f ca="1">INDEX(Customer!$A$2:$A$26,RANDBETWEEN(1,COUNT(Customer!$A$2:$A$26)))</f>
        <v>11</v>
      </c>
      <c r="C57" s="1" t="s">
        <v>226</v>
      </c>
      <c r="E57" s="1" t="str">
        <f t="shared" ca="1" si="1"/>
        <v>insert into Sale values ('56','11','04/01/2015');</v>
      </c>
    </row>
    <row r="58" spans="1:5" x14ac:dyDescent="0.25">
      <c r="A58" s="1">
        <v>57</v>
      </c>
      <c r="B58" s="1">
        <f ca="1">INDEX(Customer!$A$2:$A$26,RANDBETWEEN(1,COUNT(Customer!$A$2:$A$26)))</f>
        <v>2</v>
      </c>
      <c r="C58" s="1" t="s">
        <v>241</v>
      </c>
      <c r="E58" s="1" t="str">
        <f t="shared" ca="1" si="1"/>
        <v>insert into Sale values ('57','2','30/11/2015');</v>
      </c>
    </row>
    <row r="59" spans="1:5" x14ac:dyDescent="0.25">
      <c r="A59" s="1">
        <v>58</v>
      </c>
      <c r="B59" s="1">
        <f ca="1">INDEX(Customer!$A$2:$A$26,RANDBETWEEN(1,COUNT(Customer!$A$2:$A$26)))</f>
        <v>20</v>
      </c>
      <c r="C59" s="1" t="s">
        <v>240</v>
      </c>
      <c r="E59" s="1" t="str">
        <f t="shared" ca="1" si="1"/>
        <v>insert into Sale values ('58','20','29/12/2015');</v>
      </c>
    </row>
    <row r="60" spans="1:5" x14ac:dyDescent="0.25">
      <c r="A60" s="1">
        <v>59</v>
      </c>
      <c r="B60" s="1">
        <f ca="1">INDEX(Customer!$A$2:$A$26,RANDBETWEEN(1,COUNT(Customer!$A$2:$A$26)))</f>
        <v>14</v>
      </c>
      <c r="C60" s="1" t="s">
        <v>239</v>
      </c>
      <c r="E60" s="1" t="str">
        <f t="shared" ca="1" si="1"/>
        <v>insert into Sale values ('59','14','03/12/2015');</v>
      </c>
    </row>
    <row r="61" spans="1:5" x14ac:dyDescent="0.25">
      <c r="A61" s="1">
        <v>60</v>
      </c>
      <c r="B61" s="1">
        <f ca="1">INDEX(Customer!$A$2:$A$26,RANDBETWEEN(1,COUNT(Customer!$A$2:$A$26)))</f>
        <v>24</v>
      </c>
      <c r="C61" s="1" t="s">
        <v>238</v>
      </c>
      <c r="E61" s="1" t="str">
        <f t="shared" ca="1" si="1"/>
        <v>insert into Sale values ('60','24','24/07/2015');</v>
      </c>
    </row>
    <row r="62" spans="1:5" x14ac:dyDescent="0.25">
      <c r="A62" s="1">
        <v>61</v>
      </c>
      <c r="B62" s="1">
        <f ca="1">INDEX(Customer!$A$2:$A$26,RANDBETWEEN(1,COUNT(Customer!$A$2:$A$26)))</f>
        <v>1</v>
      </c>
      <c r="C62" s="1" t="s">
        <v>237</v>
      </c>
      <c r="E62" s="1" t="str">
        <f t="shared" ca="1" si="1"/>
        <v>insert into Sale values ('61','1','21/02/2016');</v>
      </c>
    </row>
    <row r="63" spans="1:5" x14ac:dyDescent="0.25">
      <c r="A63" s="1">
        <v>62</v>
      </c>
      <c r="B63" s="1">
        <f ca="1">INDEX(Customer!$A$2:$A$26,RANDBETWEEN(1,COUNT(Customer!$A$2:$A$26)))</f>
        <v>17</v>
      </c>
      <c r="C63" s="1" t="s">
        <v>236</v>
      </c>
      <c r="E63" s="1" t="str">
        <f t="shared" ca="1" si="1"/>
        <v>insert into Sale values ('62','17','11/09/2015');</v>
      </c>
    </row>
    <row r="64" spans="1:5" x14ac:dyDescent="0.25">
      <c r="A64" s="1">
        <v>63</v>
      </c>
      <c r="B64" s="1">
        <f ca="1">INDEX(Customer!$A$2:$A$26,RANDBETWEEN(1,COUNT(Customer!$A$2:$A$26)))</f>
        <v>17</v>
      </c>
      <c r="C64" s="1" t="s">
        <v>235</v>
      </c>
      <c r="E64" s="1" t="str">
        <f t="shared" ca="1" si="1"/>
        <v>insert into Sale values ('63','17','14/02/2016');</v>
      </c>
    </row>
    <row r="65" spans="1:5" x14ac:dyDescent="0.25">
      <c r="A65" s="1">
        <v>64</v>
      </c>
      <c r="B65" s="1">
        <f ca="1">INDEX(Customer!$A$2:$A$26,RANDBETWEEN(1,COUNT(Customer!$A$2:$A$26)))</f>
        <v>7</v>
      </c>
      <c r="C65" s="1" t="s">
        <v>234</v>
      </c>
      <c r="E65" s="1" t="str">
        <f t="shared" ca="1" si="1"/>
        <v>insert into Sale values ('64','7','26/04/2015');</v>
      </c>
    </row>
    <row r="66" spans="1:5" x14ac:dyDescent="0.25">
      <c r="A66" s="1">
        <v>65</v>
      </c>
      <c r="B66" s="1">
        <f ca="1">INDEX(Customer!$A$2:$A$26,RANDBETWEEN(1,COUNT(Customer!$A$2:$A$26)))</f>
        <v>17</v>
      </c>
      <c r="C66" s="1" t="s">
        <v>233</v>
      </c>
      <c r="E66" s="1" t="str">
        <f t="shared" ref="E66:E101" ca="1" si="2">"insert into Sale values ('"&amp;A66&amp;"','"&amp;B66&amp;"','"&amp;C66&amp;"');"</f>
        <v>insert into Sale values ('65','17','05/05/2015');</v>
      </c>
    </row>
    <row r="67" spans="1:5" x14ac:dyDescent="0.25">
      <c r="A67" s="1">
        <v>66</v>
      </c>
      <c r="B67" s="1">
        <f ca="1">INDEX(Customer!$A$2:$A$26,RANDBETWEEN(1,COUNT(Customer!$A$2:$A$26)))</f>
        <v>13</v>
      </c>
      <c r="C67" s="1" t="s">
        <v>232</v>
      </c>
      <c r="E67" s="1" t="str">
        <f t="shared" ca="1" si="2"/>
        <v>insert into Sale values ('66','13','19/02/2015');</v>
      </c>
    </row>
    <row r="68" spans="1:5" x14ac:dyDescent="0.25">
      <c r="A68" s="1">
        <v>67</v>
      </c>
      <c r="B68" s="1">
        <f ca="1">INDEX(Customer!$A$2:$A$26,RANDBETWEEN(1,COUNT(Customer!$A$2:$A$26)))</f>
        <v>5</v>
      </c>
      <c r="C68" s="1" t="s">
        <v>231</v>
      </c>
      <c r="E68" s="1" t="str">
        <f t="shared" ca="1" si="2"/>
        <v>insert into Sale values ('67','5','11/12/2015');</v>
      </c>
    </row>
    <row r="69" spans="1:5" x14ac:dyDescent="0.25">
      <c r="A69" s="1">
        <v>68</v>
      </c>
      <c r="B69" s="1">
        <f ca="1">INDEX(Customer!$A$2:$A$26,RANDBETWEEN(1,COUNT(Customer!$A$2:$A$26)))</f>
        <v>11</v>
      </c>
      <c r="C69" s="1" t="s">
        <v>230</v>
      </c>
      <c r="E69" s="1" t="str">
        <f t="shared" ca="1" si="2"/>
        <v>insert into Sale values ('68','11','31/03/2015');</v>
      </c>
    </row>
    <row r="70" spans="1:5" x14ac:dyDescent="0.25">
      <c r="A70" s="1">
        <v>69</v>
      </c>
      <c r="B70" s="1">
        <f ca="1">INDEX(Customer!$A$2:$A$26,RANDBETWEEN(1,COUNT(Customer!$A$2:$A$26)))</f>
        <v>17</v>
      </c>
      <c r="C70" s="1" t="s">
        <v>229</v>
      </c>
      <c r="E70" s="1" t="str">
        <f t="shared" ca="1" si="2"/>
        <v>insert into Sale values ('69','17','28/09/2015');</v>
      </c>
    </row>
    <row r="71" spans="1:5" x14ac:dyDescent="0.25">
      <c r="A71" s="1">
        <v>70</v>
      </c>
      <c r="B71" s="1">
        <f ca="1">INDEX(Customer!$A$2:$A$26,RANDBETWEEN(1,COUNT(Customer!$A$2:$A$26)))</f>
        <v>19</v>
      </c>
      <c r="C71" s="1" t="s">
        <v>228</v>
      </c>
      <c r="E71" s="1" t="str">
        <f t="shared" ca="1" si="2"/>
        <v>insert into Sale values ('70','19','25/07/2015');</v>
      </c>
    </row>
    <row r="72" spans="1:5" x14ac:dyDescent="0.25">
      <c r="A72" s="1">
        <v>71</v>
      </c>
      <c r="B72" s="1">
        <f ca="1">INDEX(Customer!$A$2:$A$26,RANDBETWEEN(1,COUNT(Customer!$A$2:$A$26)))</f>
        <v>8</v>
      </c>
      <c r="C72" s="1" t="s">
        <v>227</v>
      </c>
      <c r="E72" s="1" t="str">
        <f t="shared" ca="1" si="2"/>
        <v>insert into Sale values ('71','8','21/06/2015');</v>
      </c>
    </row>
    <row r="73" spans="1:5" x14ac:dyDescent="0.25">
      <c r="A73" s="1">
        <v>72</v>
      </c>
      <c r="B73" s="1">
        <f ca="1">INDEX(Customer!$A$2:$A$26,RANDBETWEEN(1,COUNT(Customer!$A$2:$A$26)))</f>
        <v>3</v>
      </c>
      <c r="C73" s="1" t="s">
        <v>226</v>
      </c>
      <c r="E73" s="1" t="str">
        <f t="shared" ca="1" si="2"/>
        <v>insert into Sale values ('72','3','04/01/2015');</v>
      </c>
    </row>
    <row r="74" spans="1:5" x14ac:dyDescent="0.25">
      <c r="A74" s="1">
        <v>73</v>
      </c>
      <c r="B74" s="1">
        <f ca="1">INDEX(Customer!$A$2:$A$26,RANDBETWEEN(1,COUNT(Customer!$A$2:$A$26)))</f>
        <v>6</v>
      </c>
      <c r="C74" s="1" t="s">
        <v>225</v>
      </c>
      <c r="E74" s="1" t="str">
        <f t="shared" ca="1" si="2"/>
        <v>insert into Sale values ('73','6','03/01/2016');</v>
      </c>
    </row>
    <row r="75" spans="1:5" x14ac:dyDescent="0.25">
      <c r="A75" s="1">
        <v>74</v>
      </c>
      <c r="B75" s="1">
        <f ca="1">INDEX(Customer!$A$2:$A$26,RANDBETWEEN(1,COUNT(Customer!$A$2:$A$26)))</f>
        <v>24</v>
      </c>
      <c r="C75" s="1" t="s">
        <v>224</v>
      </c>
      <c r="E75" s="1" t="str">
        <f t="shared" ca="1" si="2"/>
        <v>insert into Sale values ('74','24','29/01/2016');</v>
      </c>
    </row>
    <row r="76" spans="1:5" x14ac:dyDescent="0.25">
      <c r="A76" s="1">
        <v>75</v>
      </c>
      <c r="B76" s="1">
        <f ca="1">INDEX(Customer!$A$2:$A$26,RANDBETWEEN(1,COUNT(Customer!$A$2:$A$26)))</f>
        <v>23</v>
      </c>
      <c r="C76" s="1" t="s">
        <v>223</v>
      </c>
      <c r="E76" s="1" t="str">
        <f t="shared" ca="1" si="2"/>
        <v>insert into Sale values ('75','23','28/08/2015');</v>
      </c>
    </row>
    <row r="77" spans="1:5" x14ac:dyDescent="0.25">
      <c r="A77" s="1">
        <v>76</v>
      </c>
      <c r="B77" s="1">
        <f ca="1">INDEX(Customer!$A$2:$A$26,RANDBETWEEN(1,COUNT(Customer!$A$2:$A$26)))</f>
        <v>22</v>
      </c>
      <c r="C77" s="1" t="s">
        <v>209</v>
      </c>
      <c r="E77" s="1" t="str">
        <f t="shared" ca="1" si="2"/>
        <v>insert into Sale values ('76','22','16/08/2015');</v>
      </c>
    </row>
    <row r="78" spans="1:5" x14ac:dyDescent="0.25">
      <c r="A78" s="1">
        <v>77</v>
      </c>
      <c r="B78" s="1">
        <f ca="1">INDEX(Customer!$A$2:$A$26,RANDBETWEEN(1,COUNT(Customer!$A$2:$A$26)))</f>
        <v>19</v>
      </c>
      <c r="C78" s="1" t="s">
        <v>222</v>
      </c>
      <c r="E78" s="1" t="str">
        <f t="shared" ca="1" si="2"/>
        <v>insert into Sale values ('77','19','13/01/2015');</v>
      </c>
    </row>
    <row r="79" spans="1:5" x14ac:dyDescent="0.25">
      <c r="A79" s="1">
        <v>78</v>
      </c>
      <c r="B79" s="1">
        <f ca="1">INDEX(Customer!$A$2:$A$26,RANDBETWEEN(1,COUNT(Customer!$A$2:$A$26)))</f>
        <v>13</v>
      </c>
      <c r="C79" s="1" t="s">
        <v>221</v>
      </c>
      <c r="E79" s="1" t="str">
        <f t="shared" ca="1" si="2"/>
        <v>insert into Sale values ('78','13','28/01/2016');</v>
      </c>
    </row>
    <row r="80" spans="1:5" x14ac:dyDescent="0.25">
      <c r="A80" s="1">
        <v>79</v>
      </c>
      <c r="B80" s="1">
        <f ca="1">INDEX(Customer!$A$2:$A$26,RANDBETWEEN(1,COUNT(Customer!$A$2:$A$26)))</f>
        <v>7</v>
      </c>
      <c r="C80" s="1" t="s">
        <v>220</v>
      </c>
      <c r="E80" s="1" t="str">
        <f t="shared" ca="1" si="2"/>
        <v>insert into Sale values ('79','7','24/02/2016');</v>
      </c>
    </row>
    <row r="81" spans="1:13" x14ac:dyDescent="0.25">
      <c r="A81" s="1">
        <v>80</v>
      </c>
      <c r="B81" s="1">
        <f ca="1">INDEX(Customer!$A$2:$A$26,RANDBETWEEN(1,COUNT(Customer!$A$2:$A$26)))</f>
        <v>2</v>
      </c>
      <c r="C81" s="1" t="s">
        <v>219</v>
      </c>
      <c r="E81" s="1" t="str">
        <f t="shared" ca="1" si="2"/>
        <v>insert into Sale values ('80','2','01/12/2014');</v>
      </c>
    </row>
    <row r="82" spans="1:13" x14ac:dyDescent="0.25">
      <c r="A82" s="1">
        <v>81</v>
      </c>
      <c r="B82" s="1">
        <f ca="1">INDEX(Customer!$A$2:$A$26,RANDBETWEEN(1,COUNT(Customer!$A$2:$A$26)))</f>
        <v>25</v>
      </c>
      <c r="C82" s="1" t="s">
        <v>218</v>
      </c>
      <c r="E82" s="1" t="str">
        <f t="shared" ca="1" si="2"/>
        <v>insert into Sale values ('81','25','04/12/2015');</v>
      </c>
    </row>
    <row r="83" spans="1:13" x14ac:dyDescent="0.25">
      <c r="A83" s="1">
        <v>82</v>
      </c>
      <c r="B83" s="1">
        <f ca="1">INDEX(Customer!$A$2:$A$26,RANDBETWEEN(1,COUNT(Customer!$A$2:$A$26)))</f>
        <v>22</v>
      </c>
      <c r="C83" s="1" t="s">
        <v>217</v>
      </c>
      <c r="E83" s="1" t="str">
        <f t="shared" ca="1" si="2"/>
        <v>insert into Sale values ('82','22','01/09/2015');</v>
      </c>
    </row>
    <row r="84" spans="1:13" x14ac:dyDescent="0.25">
      <c r="A84" s="1">
        <v>83</v>
      </c>
      <c r="B84" s="1">
        <f ca="1">INDEX(Customer!$A$2:$A$26,RANDBETWEEN(1,COUNT(Customer!$A$2:$A$26)))</f>
        <v>9</v>
      </c>
      <c r="C84" s="1" t="s">
        <v>216</v>
      </c>
      <c r="E84" s="1" t="str">
        <f t="shared" ca="1" si="2"/>
        <v>insert into Sale values ('83','9','20/06/2015');</v>
      </c>
    </row>
    <row r="85" spans="1:13" x14ac:dyDescent="0.25">
      <c r="A85" s="1">
        <v>84</v>
      </c>
      <c r="B85" s="1">
        <f ca="1">INDEX(Customer!$A$2:$A$26,RANDBETWEEN(1,COUNT(Customer!$A$2:$A$26)))</f>
        <v>16</v>
      </c>
      <c r="C85" s="1" t="s">
        <v>215</v>
      </c>
      <c r="E85" s="1" t="str">
        <f t="shared" ca="1" si="2"/>
        <v>insert into Sale values ('84','16','20/08/2015');</v>
      </c>
      <c r="M85" s="3"/>
    </row>
    <row r="86" spans="1:13" x14ac:dyDescent="0.25">
      <c r="A86" s="1">
        <v>85</v>
      </c>
      <c r="B86" s="1">
        <f ca="1">INDEX(Customer!$A$2:$A$26,RANDBETWEEN(1,COUNT(Customer!$A$2:$A$26)))</f>
        <v>18</v>
      </c>
      <c r="C86" s="1" t="s">
        <v>214</v>
      </c>
      <c r="E86" s="1" t="str">
        <f t="shared" ca="1" si="2"/>
        <v>insert into Sale values ('85','18','09/04/2015');</v>
      </c>
      <c r="M86" s="3"/>
    </row>
    <row r="87" spans="1:13" x14ac:dyDescent="0.25">
      <c r="A87" s="1">
        <v>86</v>
      </c>
      <c r="B87" s="1">
        <f ca="1">INDEX(Customer!$A$2:$A$26,RANDBETWEEN(1,COUNT(Customer!$A$2:$A$26)))</f>
        <v>6</v>
      </c>
      <c r="C87" s="1" t="s">
        <v>213</v>
      </c>
      <c r="E87" s="1" t="str">
        <f t="shared" ca="1" si="2"/>
        <v>insert into Sale values ('86','6','28/05/2015');</v>
      </c>
      <c r="M87" s="3"/>
    </row>
    <row r="88" spans="1:13" x14ac:dyDescent="0.25">
      <c r="A88" s="1">
        <v>87</v>
      </c>
      <c r="B88" s="1">
        <f ca="1">INDEX(Customer!$A$2:$A$26,RANDBETWEEN(1,COUNT(Customer!$A$2:$A$26)))</f>
        <v>2</v>
      </c>
      <c r="C88" s="1" t="s">
        <v>212</v>
      </c>
      <c r="E88" s="1" t="str">
        <f t="shared" ca="1" si="2"/>
        <v>insert into Sale values ('87','2','12/04/2015');</v>
      </c>
    </row>
    <row r="89" spans="1:13" x14ac:dyDescent="0.25">
      <c r="A89" s="1">
        <v>88</v>
      </c>
      <c r="B89" s="1">
        <f ca="1">INDEX(Customer!$A$2:$A$26,RANDBETWEEN(1,COUNT(Customer!$A$2:$A$26)))</f>
        <v>6</v>
      </c>
      <c r="C89" s="1" t="s">
        <v>211</v>
      </c>
      <c r="E89" s="1" t="str">
        <f t="shared" ca="1" si="2"/>
        <v>insert into Sale values ('88','6','06/05/2015');</v>
      </c>
    </row>
    <row r="90" spans="1:13" x14ac:dyDescent="0.25">
      <c r="A90" s="1">
        <v>89</v>
      </c>
      <c r="B90" s="1">
        <f ca="1">INDEX(Customer!$A$2:$A$26,RANDBETWEEN(1,COUNT(Customer!$A$2:$A$26)))</f>
        <v>23</v>
      </c>
      <c r="C90" s="1" t="s">
        <v>210</v>
      </c>
      <c r="E90" s="1" t="str">
        <f t="shared" ca="1" si="2"/>
        <v>insert into Sale values ('89','23','18/05/2015');</v>
      </c>
    </row>
    <row r="91" spans="1:13" x14ac:dyDescent="0.25">
      <c r="A91" s="1">
        <v>90</v>
      </c>
      <c r="B91" s="1">
        <f ca="1">INDEX(Customer!$A$2:$A$26,RANDBETWEEN(1,COUNT(Customer!$A$2:$A$26)))</f>
        <v>10</v>
      </c>
      <c r="C91" s="1" t="s">
        <v>209</v>
      </c>
      <c r="E91" s="1" t="str">
        <f t="shared" ca="1" si="2"/>
        <v>insert into Sale values ('90','10','16/08/2015');</v>
      </c>
    </row>
    <row r="92" spans="1:13" x14ac:dyDescent="0.25">
      <c r="A92" s="1">
        <v>91</v>
      </c>
      <c r="B92" s="1">
        <f ca="1">INDEX(Customer!$A$2:$A$26,RANDBETWEEN(1,COUNT(Customer!$A$2:$A$26)))</f>
        <v>25</v>
      </c>
      <c r="C92" s="1" t="s">
        <v>208</v>
      </c>
      <c r="E92" s="1" t="str">
        <f t="shared" ca="1" si="2"/>
        <v>insert into Sale values ('91','25','14/07/2015');</v>
      </c>
    </row>
    <row r="93" spans="1:13" x14ac:dyDescent="0.25">
      <c r="A93" s="1">
        <v>92</v>
      </c>
      <c r="B93" s="1">
        <f ca="1">INDEX(Customer!$A$2:$A$26,RANDBETWEEN(1,COUNT(Customer!$A$2:$A$26)))</f>
        <v>19</v>
      </c>
      <c r="C93" s="1" t="s">
        <v>207</v>
      </c>
      <c r="E93" s="1" t="str">
        <f t="shared" ca="1" si="2"/>
        <v>insert into Sale values ('92','19','24/03/2015');</v>
      </c>
    </row>
    <row r="94" spans="1:13" x14ac:dyDescent="0.25">
      <c r="A94" s="1">
        <v>93</v>
      </c>
      <c r="B94" s="1">
        <f ca="1">INDEX(Customer!$A$2:$A$26,RANDBETWEEN(1,COUNT(Customer!$A$2:$A$26)))</f>
        <v>16</v>
      </c>
      <c r="C94" s="1" t="s">
        <v>206</v>
      </c>
      <c r="E94" s="1" t="str">
        <f t="shared" ca="1" si="2"/>
        <v>insert into Sale values ('93','16','07/02/2016');</v>
      </c>
    </row>
    <row r="95" spans="1:13" x14ac:dyDescent="0.25">
      <c r="A95" s="1">
        <v>94</v>
      </c>
      <c r="B95" s="1">
        <f ca="1">INDEX(Customer!$A$2:$A$26,RANDBETWEEN(1,COUNT(Customer!$A$2:$A$26)))</f>
        <v>12</v>
      </c>
      <c r="C95" s="1" t="s">
        <v>205</v>
      </c>
      <c r="E95" s="1" t="str">
        <f t="shared" ca="1" si="2"/>
        <v>insert into Sale values ('94','12','20/01/2015');</v>
      </c>
    </row>
    <row r="96" spans="1:13" x14ac:dyDescent="0.25">
      <c r="A96" s="1">
        <v>95</v>
      </c>
      <c r="B96" s="1">
        <f ca="1">INDEX(Customer!$A$2:$A$26,RANDBETWEEN(1,COUNT(Customer!$A$2:$A$26)))</f>
        <v>8</v>
      </c>
      <c r="C96" s="1" t="s">
        <v>204</v>
      </c>
      <c r="E96" s="1" t="str">
        <f t="shared" ca="1" si="2"/>
        <v>insert into Sale values ('95','8','28/01/2015');</v>
      </c>
    </row>
    <row r="97" spans="1:5" x14ac:dyDescent="0.25">
      <c r="A97" s="1">
        <v>96</v>
      </c>
      <c r="B97" s="1">
        <f ca="1">INDEX(Customer!$A$2:$A$26,RANDBETWEEN(1,COUNT(Customer!$A$2:$A$26)))</f>
        <v>16</v>
      </c>
      <c r="C97" s="1" t="s">
        <v>203</v>
      </c>
      <c r="E97" s="1" t="str">
        <f t="shared" ca="1" si="2"/>
        <v>insert into Sale values ('96','16','25/03/2015');</v>
      </c>
    </row>
    <row r="98" spans="1:5" x14ac:dyDescent="0.25">
      <c r="A98" s="1">
        <v>97</v>
      </c>
      <c r="B98" s="1">
        <f ca="1">INDEX(Customer!$A$2:$A$26,RANDBETWEEN(1,COUNT(Customer!$A$2:$A$26)))</f>
        <v>15</v>
      </c>
      <c r="C98" s="1" t="s">
        <v>202</v>
      </c>
      <c r="E98" s="1" t="str">
        <f t="shared" ca="1" si="2"/>
        <v>insert into Sale values ('97','15','06/04/2015');</v>
      </c>
    </row>
    <row r="99" spans="1:5" x14ac:dyDescent="0.25">
      <c r="A99" s="1">
        <v>98</v>
      </c>
      <c r="B99" s="1">
        <f ca="1">INDEX(Customer!$A$2:$A$26,RANDBETWEEN(1,COUNT(Customer!$A$2:$A$26)))</f>
        <v>20</v>
      </c>
      <c r="C99" s="1" t="s">
        <v>201</v>
      </c>
      <c r="E99" s="1" t="str">
        <f t="shared" ca="1" si="2"/>
        <v>insert into Sale values ('98','20','30/07/2015');</v>
      </c>
    </row>
    <row r="100" spans="1:5" x14ac:dyDescent="0.25">
      <c r="A100" s="1">
        <v>99</v>
      </c>
      <c r="B100" s="1">
        <f ca="1">INDEX(Customer!$A$2:$A$26,RANDBETWEEN(1,COUNT(Customer!$A$2:$A$26)))</f>
        <v>11</v>
      </c>
      <c r="C100" s="1" t="s">
        <v>200</v>
      </c>
      <c r="E100" s="1" t="str">
        <f t="shared" ca="1" si="2"/>
        <v>insert into Sale values ('99','11','01/01/2015');</v>
      </c>
    </row>
    <row r="101" spans="1:5" x14ac:dyDescent="0.25">
      <c r="A101" s="1">
        <v>100</v>
      </c>
      <c r="B101" s="1">
        <f ca="1">INDEX(Customer!$A$2:$A$26,RANDBETWEEN(1,COUNT(Customer!$A$2:$A$26)))</f>
        <v>23</v>
      </c>
      <c r="C101" s="1" t="s">
        <v>199</v>
      </c>
      <c r="E101" s="1" t="str">
        <f t="shared" ca="1" si="2"/>
        <v>insert into Sale values ('100','23','16/05/2015');</v>
      </c>
    </row>
  </sheetData>
  <sheetProtection formatCells="0" formatColumns="0" formatRows="0" insertColumns="0" insertRows="0" insertHyperlinks="0" deleteColumns="0" deleteRows="0" sort="0" autoFilter="0" pivotTables="0"/>
  <pageMargins left="0.7" right="0.7" top="0.75" bottom="0.75" header="0.3" footer="0.3"/>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1"/>
  <sheetViews>
    <sheetView workbookViewId="0">
      <pane xSplit="3" ySplit="1" topLeftCell="D2" activePane="bottomRight" state="frozen"/>
      <selection pane="topRight" activeCell="C1" sqref="C1"/>
      <selection pane="bottomLeft" activeCell="A2" sqref="A2"/>
      <selection pane="bottomRight" activeCell="D2" sqref="D2"/>
    </sheetView>
  </sheetViews>
  <sheetFormatPr defaultColWidth="9.140625" defaultRowHeight="15" x14ac:dyDescent="0.25"/>
  <cols>
    <col min="1" max="1" width="3.5703125" style="4" bestFit="1" customWidth="1"/>
    <col min="2" max="2" width="5.5703125" style="1" customWidth="1"/>
    <col min="3" max="3" width="38.5703125" style="1" bestFit="1" customWidth="1"/>
    <col min="4" max="4" width="9.42578125" style="1" bestFit="1" customWidth="1"/>
    <col min="5" max="5" width="5.140625" style="1" bestFit="1" customWidth="1"/>
    <col min="6" max="6" width="6.5703125" style="1" bestFit="1" customWidth="1"/>
    <col min="7" max="7" width="9.140625" style="1"/>
    <col min="8" max="8" width="81.42578125" style="1" bestFit="1" customWidth="1"/>
    <col min="9" max="16384" width="9.140625" style="1"/>
  </cols>
  <sheetData>
    <row r="1" spans="1:8" x14ac:dyDescent="0.25">
      <c r="A1" s="4" t="s">
        <v>136</v>
      </c>
      <c r="B1" s="3" t="s">
        <v>348</v>
      </c>
      <c r="C1" s="1" t="s">
        <v>347</v>
      </c>
      <c r="D1" s="1" t="s">
        <v>349</v>
      </c>
      <c r="E1" s="1" t="s">
        <v>346</v>
      </c>
      <c r="F1" s="1" t="s">
        <v>13</v>
      </c>
      <c r="H1" s="3" t="s">
        <v>295</v>
      </c>
    </row>
    <row r="2" spans="1:8" x14ac:dyDescent="0.25">
      <c r="A2" s="4">
        <v>1</v>
      </c>
      <c r="B2" s="1" t="str">
        <f>LEFT(C2,1)&amp;A2</f>
        <v>v1</v>
      </c>
      <c r="C2" s="1" t="s">
        <v>345</v>
      </c>
      <c r="D2" s="1">
        <f ca="1">INDEX(Vendor!$A$2:$A$22,RANDBETWEEN(1,COUNT(Vendor!$A$2:$A$21)+1))</f>
        <v>8</v>
      </c>
      <c r="E2" s="1">
        <v>9</v>
      </c>
      <c r="F2" s="8">
        <v>86.83</v>
      </c>
      <c r="H2" s="1" t="str">
        <f t="shared" ref="H2:H6" ca="1" si="0">"insert into Product values ('"&amp;B2&amp;"','"&amp;C2&amp;"','"&amp;D2&amp;"','"&amp;E2&amp;"','"&amp;F2&amp;"');"</f>
        <v>insert into Product values ('v1','vitae semper egestas, urna justo','8','9','86.83');</v>
      </c>
    </row>
    <row r="3" spans="1:8" x14ac:dyDescent="0.25">
      <c r="A3" s="4">
        <v>2</v>
      </c>
      <c r="B3" s="1" t="str">
        <f t="shared" ref="B3:B51" si="1">LEFT(C3,1)&amp;A3</f>
        <v>f2</v>
      </c>
      <c r="C3" s="1" t="s">
        <v>344</v>
      </c>
      <c r="D3" s="1">
        <f ca="1">INDEX(Vendor!$A$2:$A$22,RANDBETWEEN(1,COUNT(Vendor!$A$2:$A$21)+1))</f>
        <v>20</v>
      </c>
      <c r="E3" s="1">
        <v>33</v>
      </c>
      <c r="F3" s="8">
        <v>35.049999999999997</v>
      </c>
      <c r="H3" s="1" t="str">
        <f t="shared" ca="1" si="0"/>
        <v>insert into Product values ('f2','fringilla euismod enim. Etiam','20','33','35.05');</v>
      </c>
    </row>
    <row r="4" spans="1:8" x14ac:dyDescent="0.25">
      <c r="A4" s="4">
        <v>3</v>
      </c>
      <c r="B4" s="1" t="str">
        <f t="shared" si="1"/>
        <v>i3</v>
      </c>
      <c r="C4" s="1" t="s">
        <v>343</v>
      </c>
      <c r="D4" s="1">
        <f ca="1">INDEX(Vendor!$A$2:$A$22,RANDBETWEEN(1,COUNT(Vendor!$A$2:$A$21)+1))</f>
        <v>11</v>
      </c>
      <c r="E4" s="1">
        <v>38</v>
      </c>
      <c r="F4" s="8">
        <v>75.64</v>
      </c>
      <c r="H4" s="1" t="str">
        <f t="shared" ca="1" si="0"/>
        <v>insert into Product values ('i3','imperdiet ornare. In faucibus. Morbi','11','38','75.64');</v>
      </c>
    </row>
    <row r="5" spans="1:8" x14ac:dyDescent="0.25">
      <c r="A5" s="4">
        <v>4</v>
      </c>
      <c r="B5" s="1" t="str">
        <f t="shared" si="1"/>
        <v>P4</v>
      </c>
      <c r="C5" s="1" t="s">
        <v>342</v>
      </c>
      <c r="D5" s="1">
        <f ca="1">INDEX(Vendor!$A$2:$A$22,RANDBETWEEN(1,COUNT(Vendor!$A$2:$A$21)+1))</f>
        <v>3</v>
      </c>
      <c r="E5" s="1">
        <v>6</v>
      </c>
      <c r="F5" s="8">
        <v>57.52</v>
      </c>
      <c r="H5" s="1" t="str">
        <f t="shared" ca="1" si="0"/>
        <v>insert into Product values ('P4','Phasellus fermentum convallis','3','6','57.52');</v>
      </c>
    </row>
    <row r="6" spans="1:8" x14ac:dyDescent="0.25">
      <c r="A6" s="4">
        <v>5</v>
      </c>
      <c r="B6" s="1" t="str">
        <f t="shared" si="1"/>
        <v>U5</v>
      </c>
      <c r="C6" s="1" t="s">
        <v>341</v>
      </c>
      <c r="D6" s="1">
        <f ca="1">INDEX(Vendor!$A$2:$A$22,RANDBETWEEN(1,COUNT(Vendor!$A$2:$A$21)+1))</f>
        <v>10</v>
      </c>
      <c r="E6" s="1">
        <v>10</v>
      </c>
      <c r="F6" s="8">
        <v>3.86</v>
      </c>
      <c r="H6" s="1" t="str">
        <f t="shared" ca="1" si="0"/>
        <v>insert into Product values ('U5','Ut','10','10','3.86');</v>
      </c>
    </row>
    <row r="7" spans="1:8" x14ac:dyDescent="0.25">
      <c r="A7" s="4">
        <v>6</v>
      </c>
      <c r="B7" s="1" t="str">
        <f t="shared" si="1"/>
        <v>j6</v>
      </c>
      <c r="C7" s="1" t="s">
        <v>340</v>
      </c>
      <c r="D7" s="1">
        <f ca="1">INDEX(Vendor!$A$2:$A$22,RANDBETWEEN(1,COUNT(Vendor!$A$2:$A$21)+1))</f>
        <v>3</v>
      </c>
      <c r="E7" s="1">
        <v>35</v>
      </c>
      <c r="F7" s="8">
        <v>83.86</v>
      </c>
      <c r="H7" s="1" t="str">
        <f t="shared" ref="H7:H51" ca="1" si="2">"insert into Product values ('"&amp;B7&amp;"','"&amp;C7&amp;"','"&amp;D7&amp;"','"&amp;E7&amp;"','"&amp;F7&amp;"');"</f>
        <v>insert into Product values ('j6','justo. Praesent luctus. Curabitur','3','35','83.86');</v>
      </c>
    </row>
    <row r="8" spans="1:8" x14ac:dyDescent="0.25">
      <c r="A8" s="4">
        <v>7</v>
      </c>
      <c r="B8" s="1" t="str">
        <f t="shared" si="1"/>
        <v>l7</v>
      </c>
      <c r="C8" s="1" t="s">
        <v>339</v>
      </c>
      <c r="D8" s="1">
        <f ca="1">INDEX(Vendor!$A$2:$A$22,RANDBETWEEN(1,COUNT(Vendor!$A$2:$A$21)+1))</f>
        <v>7</v>
      </c>
      <c r="E8" s="1">
        <v>21</v>
      </c>
      <c r="F8" s="8">
        <v>4.5599999999999996</v>
      </c>
      <c r="H8" s="1" t="str">
        <f t="shared" ca="1" si="2"/>
        <v>insert into Product values ('l7','leo.','7','21','4.56');</v>
      </c>
    </row>
    <row r="9" spans="1:8" x14ac:dyDescent="0.25">
      <c r="A9" s="4">
        <v>8</v>
      </c>
      <c r="B9" s="1" t="str">
        <f t="shared" si="1"/>
        <v>a8</v>
      </c>
      <c r="C9" s="1" t="s">
        <v>338</v>
      </c>
      <c r="D9" s="1">
        <f ca="1">INDEX(Vendor!$A$2:$A$22,RANDBETWEEN(1,COUNT(Vendor!$A$2:$A$21)+1))</f>
        <v>15</v>
      </c>
      <c r="E9" s="1">
        <v>29</v>
      </c>
      <c r="F9" s="8">
        <v>76.819999999999993</v>
      </c>
      <c r="H9" s="1" t="str">
        <f t="shared" ca="1" si="2"/>
        <v>insert into Product values ('a8','aliquet. Phasellus fermentum convallis','15','29','76.82');</v>
      </c>
    </row>
    <row r="10" spans="1:8" x14ac:dyDescent="0.25">
      <c r="A10" s="4">
        <v>9</v>
      </c>
      <c r="B10" s="1" t="str">
        <f t="shared" si="1"/>
        <v>s9</v>
      </c>
      <c r="C10" s="1" t="s">
        <v>337</v>
      </c>
      <c r="D10" s="1">
        <f ca="1">INDEX(Vendor!$A$2:$A$22,RANDBETWEEN(1,COUNT(Vendor!$A$2:$A$21)+1))</f>
        <v>15</v>
      </c>
      <c r="E10" s="1">
        <v>14</v>
      </c>
      <c r="F10" s="8">
        <v>67.489999999999995</v>
      </c>
      <c r="H10" s="1" t="str">
        <f t="shared" ca="1" si="2"/>
        <v>insert into Product values ('s9','sed','15','14','67.49');</v>
      </c>
    </row>
    <row r="11" spans="1:8" x14ac:dyDescent="0.25">
      <c r="A11" s="4">
        <v>10</v>
      </c>
      <c r="B11" s="1" t="str">
        <f t="shared" si="1"/>
        <v>a10</v>
      </c>
      <c r="C11" s="1" t="s">
        <v>336</v>
      </c>
      <c r="D11" s="1">
        <f ca="1">INDEX(Vendor!$A$2:$A$22,RANDBETWEEN(1,COUNT(Vendor!$A$2:$A$21)+1))</f>
        <v>5</v>
      </c>
      <c r="E11" s="1">
        <v>15</v>
      </c>
      <c r="F11" s="8">
        <v>95.95</v>
      </c>
      <c r="H11" s="1" t="str">
        <f t="shared" ca="1" si="2"/>
        <v>insert into Product values ('a10','amet, risus. Donec','5','15','95.95');</v>
      </c>
    </row>
    <row r="12" spans="1:8" x14ac:dyDescent="0.25">
      <c r="A12" s="4">
        <v>11</v>
      </c>
      <c r="B12" s="1" t="str">
        <f t="shared" si="1"/>
        <v>e11</v>
      </c>
      <c r="C12" s="1" t="s">
        <v>335</v>
      </c>
      <c r="D12" s="1">
        <f ca="1">INDEX(Vendor!$A$2:$A$22,RANDBETWEEN(1,COUNT(Vendor!$A$2:$A$21)+1))</f>
        <v>10</v>
      </c>
      <c r="E12" s="1">
        <v>4</v>
      </c>
      <c r="F12" s="8">
        <v>64.930000000000007</v>
      </c>
      <c r="H12" s="1" t="str">
        <f t="shared" ca="1" si="2"/>
        <v>insert into Product values ('e11','elit. Etiam laoreet, libero et','10','4','64.93');</v>
      </c>
    </row>
    <row r="13" spans="1:8" x14ac:dyDescent="0.25">
      <c r="A13" s="4">
        <v>12</v>
      </c>
      <c r="B13" s="1" t="str">
        <f t="shared" si="1"/>
        <v>a12</v>
      </c>
      <c r="C13" s="1" t="s">
        <v>334</v>
      </c>
      <c r="D13" s="1">
        <f ca="1">INDEX(Vendor!$A$2:$A$22,RANDBETWEEN(1,COUNT(Vendor!$A$2:$A$21)+1))</f>
        <v>8</v>
      </c>
      <c r="E13" s="1">
        <v>19</v>
      </c>
      <c r="F13" s="8">
        <v>64.83</v>
      </c>
      <c r="H13" s="1" t="str">
        <f t="shared" ca="1" si="2"/>
        <v>insert into Product values ('a12','ad litora torquent per conubia','8','19','64.83');</v>
      </c>
    </row>
    <row r="14" spans="1:8" x14ac:dyDescent="0.25">
      <c r="A14" s="4">
        <v>13</v>
      </c>
      <c r="B14" s="1" t="str">
        <f t="shared" si="1"/>
        <v>F13</v>
      </c>
      <c r="C14" s="1" t="s">
        <v>333</v>
      </c>
      <c r="D14" s="1">
        <f ca="1">INDEX(Vendor!$A$2:$A$22,RANDBETWEEN(1,COUNT(Vendor!$A$2:$A$21)+1))</f>
        <v>20</v>
      </c>
      <c r="E14" s="1">
        <v>10</v>
      </c>
      <c r="F14" s="8">
        <v>39.31</v>
      </c>
      <c r="H14" s="1" t="str">
        <f t="shared" ca="1" si="2"/>
        <v>insert into Product values ('F13','Fusce diam nunc, ullamcorper','20','10','39.31');</v>
      </c>
    </row>
    <row r="15" spans="1:8" x14ac:dyDescent="0.25">
      <c r="A15" s="4">
        <v>14</v>
      </c>
      <c r="B15" s="1" t="str">
        <f t="shared" si="1"/>
        <v>L14</v>
      </c>
      <c r="C15" s="1" t="s">
        <v>332</v>
      </c>
      <c r="D15" s="1">
        <f ca="1">INDEX(Vendor!$A$2:$A$22,RANDBETWEEN(1,COUNT(Vendor!$A$2:$A$21)+1))</f>
        <v>19</v>
      </c>
      <c r="E15" s="1">
        <v>1</v>
      </c>
      <c r="F15" s="8">
        <v>17.39</v>
      </c>
      <c r="H15" s="1" t="str">
        <f t="shared" ca="1" si="2"/>
        <v>insert into Product values ('L14','Lorem ipsum dolor','19','1','17.39');</v>
      </c>
    </row>
    <row r="16" spans="1:8" x14ac:dyDescent="0.25">
      <c r="A16" s="4">
        <v>15</v>
      </c>
      <c r="B16" s="1" t="str">
        <f t="shared" si="1"/>
        <v>a15</v>
      </c>
      <c r="C16" s="1" t="s">
        <v>331</v>
      </c>
      <c r="D16" s="1">
        <f ca="1">INDEX(Vendor!$A$2:$A$22,RANDBETWEEN(1,COUNT(Vendor!$A$2:$A$21)+1))</f>
        <v>11</v>
      </c>
      <c r="E16" s="1">
        <v>28</v>
      </c>
      <c r="F16" s="8">
        <v>38.25</v>
      </c>
      <c r="H16" s="1" t="str">
        <f t="shared" ca="1" si="2"/>
        <v>insert into Product values ('a15','ante. Vivamus','11','28','38.25');</v>
      </c>
    </row>
    <row r="17" spans="1:8" x14ac:dyDescent="0.25">
      <c r="A17" s="4">
        <v>16</v>
      </c>
      <c r="B17" s="1" t="str">
        <f t="shared" si="1"/>
        <v>a16</v>
      </c>
      <c r="C17" s="1" t="s">
        <v>330</v>
      </c>
      <c r="D17" s="1">
        <f ca="1">INDEX(Vendor!$A$2:$A$22,RANDBETWEEN(1,COUNT(Vendor!$A$2:$A$21)+1))</f>
        <v>1</v>
      </c>
      <c r="E17" s="1">
        <v>26</v>
      </c>
      <c r="F17" s="8">
        <v>48.25</v>
      </c>
      <c r="H17" s="1" t="str">
        <f t="shared" ca="1" si="2"/>
        <v>insert into Product values ('a16','arcu et','1','26','48.25');</v>
      </c>
    </row>
    <row r="18" spans="1:8" x14ac:dyDescent="0.25">
      <c r="A18" s="4">
        <v>17</v>
      </c>
      <c r="B18" s="1" t="str">
        <f t="shared" si="1"/>
        <v>r17</v>
      </c>
      <c r="C18" s="1" t="s">
        <v>329</v>
      </c>
      <c r="D18" s="1">
        <f ca="1">INDEX(Vendor!$A$2:$A$22,RANDBETWEEN(1,COUNT(Vendor!$A$2:$A$21)+1))</f>
        <v>16</v>
      </c>
      <c r="E18" s="1">
        <v>47</v>
      </c>
      <c r="F18" s="8">
        <v>11.79</v>
      </c>
      <c r="H18" s="1" t="str">
        <f t="shared" ca="1" si="2"/>
        <v>insert into Product values ('r17','ridiculus mus. Aenean eget magna.','16','47','11.79');</v>
      </c>
    </row>
    <row r="19" spans="1:8" x14ac:dyDescent="0.25">
      <c r="A19" s="4">
        <v>18</v>
      </c>
      <c r="B19" s="1" t="str">
        <f t="shared" si="1"/>
        <v>n18</v>
      </c>
      <c r="C19" s="1" t="s">
        <v>328</v>
      </c>
      <c r="D19" s="1">
        <f ca="1">INDEX(Vendor!$A$2:$A$22,RANDBETWEEN(1,COUNT(Vendor!$A$2:$A$21)+1))</f>
        <v>12</v>
      </c>
      <c r="E19" s="1">
        <v>9</v>
      </c>
      <c r="F19" s="8">
        <v>39.74</v>
      </c>
      <c r="H19" s="1" t="str">
        <f t="shared" ca="1" si="2"/>
        <v>insert into Product values ('n18','nibh lacinia','12','9','39.74');</v>
      </c>
    </row>
    <row r="20" spans="1:8" x14ac:dyDescent="0.25">
      <c r="A20" s="4">
        <v>19</v>
      </c>
      <c r="B20" s="1" t="str">
        <f t="shared" si="1"/>
        <v>Q19</v>
      </c>
      <c r="C20" s="1" t="s">
        <v>327</v>
      </c>
      <c r="D20" s="1">
        <f ca="1">INDEX(Vendor!$A$2:$A$22,RANDBETWEEN(1,COUNT(Vendor!$A$2:$A$21)+1))</f>
        <v>18</v>
      </c>
      <c r="E20" s="1">
        <v>9</v>
      </c>
      <c r="F20" s="8">
        <v>81.099999999999994</v>
      </c>
      <c r="H20" s="1" t="str">
        <f t="shared" ca="1" si="2"/>
        <v>insert into Product values ('Q19','Quisque porttitor eros nec','18','9','81.1');</v>
      </c>
    </row>
    <row r="21" spans="1:8" x14ac:dyDescent="0.25">
      <c r="A21" s="4">
        <v>20</v>
      </c>
      <c r="B21" s="1" t="str">
        <f t="shared" si="1"/>
        <v>n20</v>
      </c>
      <c r="C21" s="1" t="s">
        <v>326</v>
      </c>
      <c r="D21" s="1">
        <f ca="1">INDEX(Vendor!$A$2:$A$22,RANDBETWEEN(1,COUNT(Vendor!$A$2:$A$21)+1))</f>
        <v>17</v>
      </c>
      <c r="E21" s="1">
        <v>43</v>
      </c>
      <c r="F21" s="8">
        <v>56.27</v>
      </c>
      <c r="H21" s="1" t="str">
        <f t="shared" ca="1" si="2"/>
        <v>insert into Product values ('n20','neque et','17','43','56.27');</v>
      </c>
    </row>
    <row r="22" spans="1:8" x14ac:dyDescent="0.25">
      <c r="A22" s="4">
        <v>21</v>
      </c>
      <c r="B22" s="1" t="str">
        <f t="shared" si="1"/>
        <v>u21</v>
      </c>
      <c r="C22" s="1" t="s">
        <v>325</v>
      </c>
      <c r="D22" s="1">
        <f ca="1">INDEX(Vendor!$A$2:$A$22,RANDBETWEEN(1,COUNT(Vendor!$A$2:$A$21)+1))</f>
        <v>12</v>
      </c>
      <c r="E22" s="1">
        <v>48</v>
      </c>
      <c r="F22" s="8">
        <v>66.59</v>
      </c>
      <c r="H22" s="1" t="str">
        <f t="shared" ca="1" si="2"/>
        <v>insert into Product values ('u21','ut, pharetra sed, hendrerit','12','48','66.59');</v>
      </c>
    </row>
    <row r="23" spans="1:8" x14ac:dyDescent="0.25">
      <c r="A23" s="4">
        <v>22</v>
      </c>
      <c r="B23" s="1" t="str">
        <f t="shared" si="1"/>
        <v>e22</v>
      </c>
      <c r="C23" s="1" t="s">
        <v>324</v>
      </c>
      <c r="D23" s="1">
        <f ca="1">INDEX(Vendor!$A$2:$A$22,RANDBETWEEN(1,COUNT(Vendor!$A$2:$A$21)+1))</f>
        <v>14</v>
      </c>
      <c r="E23" s="1">
        <v>26</v>
      </c>
      <c r="F23" s="8">
        <v>97.99</v>
      </c>
      <c r="H23" s="1" t="str">
        <f t="shared" ca="1" si="2"/>
        <v>insert into Product values ('e22','elementum,','14','26','97.99');</v>
      </c>
    </row>
    <row r="24" spans="1:8" x14ac:dyDescent="0.25">
      <c r="A24" s="4">
        <v>23</v>
      </c>
      <c r="B24" s="1" t="str">
        <f t="shared" si="1"/>
        <v>l23</v>
      </c>
      <c r="C24" s="1" t="s">
        <v>323</v>
      </c>
      <c r="D24" s="1">
        <f ca="1">INDEX(Vendor!$A$2:$A$22,RANDBETWEEN(1,COUNT(Vendor!$A$2:$A$21)+1))</f>
        <v>10</v>
      </c>
      <c r="E24" s="1">
        <v>12</v>
      </c>
      <c r="F24" s="8">
        <v>66.64</v>
      </c>
      <c r="H24" s="1" t="str">
        <f t="shared" ca="1" si="2"/>
        <v>insert into Product values ('l23','lacinia. Sed','10','12','66.64');</v>
      </c>
    </row>
    <row r="25" spans="1:8" x14ac:dyDescent="0.25">
      <c r="A25" s="4">
        <v>24</v>
      </c>
      <c r="B25" s="1" t="str">
        <f t="shared" si="1"/>
        <v>i24</v>
      </c>
      <c r="C25" s="1" t="s">
        <v>322</v>
      </c>
      <c r="D25" s="1">
        <f ca="1">INDEX(Vendor!$A$2:$A$22,RANDBETWEEN(1,COUNT(Vendor!$A$2:$A$21)+1))</f>
        <v>14</v>
      </c>
      <c r="E25" s="1">
        <v>3</v>
      </c>
      <c r="F25" s="8">
        <v>83.54</v>
      </c>
      <c r="H25" s="1" t="str">
        <f t="shared" ca="1" si="2"/>
        <v>insert into Product values ('i24','interdum feugiat. Sed','14','3','83.54');</v>
      </c>
    </row>
    <row r="26" spans="1:8" x14ac:dyDescent="0.25">
      <c r="A26" s="4">
        <v>25</v>
      </c>
      <c r="B26" s="1" t="str">
        <f t="shared" si="1"/>
        <v>m25</v>
      </c>
      <c r="C26" s="1" t="s">
        <v>321</v>
      </c>
      <c r="D26" s="1">
        <f ca="1">INDEX(Vendor!$A$2:$A$22,RANDBETWEEN(1,COUNT(Vendor!$A$2:$A$21)+1))</f>
        <v>18</v>
      </c>
      <c r="E26" s="1">
        <v>33</v>
      </c>
      <c r="F26" s="8">
        <v>82.42</v>
      </c>
      <c r="H26" s="1" t="str">
        <f t="shared" ca="1" si="2"/>
        <v>insert into Product values ('m25','mauris sapien, cursus','18','33','82.42');</v>
      </c>
    </row>
    <row r="27" spans="1:8" x14ac:dyDescent="0.25">
      <c r="A27" s="4">
        <v>26</v>
      </c>
      <c r="B27" s="1" t="str">
        <f t="shared" si="1"/>
        <v>v26</v>
      </c>
      <c r="C27" s="1" t="s">
        <v>320</v>
      </c>
      <c r="D27" s="1">
        <f ca="1">INDEX(Vendor!$A$2:$A$22,RANDBETWEEN(1,COUNT(Vendor!$A$2:$A$21)+1))</f>
        <v>15</v>
      </c>
      <c r="E27" s="1">
        <v>27</v>
      </c>
      <c r="F27" s="8">
        <v>56.27</v>
      </c>
      <c r="H27" s="1" t="str">
        <f t="shared" ca="1" si="2"/>
        <v>insert into Product values ('v26','viverra.','15','27','56.27');</v>
      </c>
    </row>
    <row r="28" spans="1:8" x14ac:dyDescent="0.25">
      <c r="A28" s="4">
        <v>27</v>
      </c>
      <c r="B28" s="1" t="str">
        <f t="shared" si="1"/>
        <v>c27</v>
      </c>
      <c r="C28" s="1" t="s">
        <v>319</v>
      </c>
      <c r="D28" s="1">
        <f ca="1">INDEX(Vendor!$A$2:$A$22,RANDBETWEEN(1,COUNT(Vendor!$A$2:$A$21)+1))</f>
        <v>13</v>
      </c>
      <c r="E28" s="1">
        <v>20</v>
      </c>
      <c r="F28" s="8">
        <v>49.59</v>
      </c>
      <c r="H28" s="1" t="str">
        <f t="shared" ca="1" si="2"/>
        <v>insert into Product values ('c27','congue,','13','20','49.59');</v>
      </c>
    </row>
    <row r="29" spans="1:8" x14ac:dyDescent="0.25">
      <c r="A29" s="4">
        <v>28</v>
      </c>
      <c r="B29" s="1" t="str">
        <f t="shared" si="1"/>
        <v>i28</v>
      </c>
      <c r="C29" s="1" t="s">
        <v>318</v>
      </c>
      <c r="D29" s="1">
        <f ca="1">INDEX(Vendor!$A$2:$A$22,RANDBETWEEN(1,COUNT(Vendor!$A$2:$A$21)+1))</f>
        <v>13</v>
      </c>
      <c r="E29" s="1">
        <v>28</v>
      </c>
      <c r="F29" s="8">
        <v>55.19</v>
      </c>
      <c r="H29" s="1" t="str">
        <f t="shared" ca="1" si="2"/>
        <v>insert into Product values ('i28','id, erat. Etiam','13','28','55.19');</v>
      </c>
    </row>
    <row r="30" spans="1:8" x14ac:dyDescent="0.25">
      <c r="A30" s="4">
        <v>29</v>
      </c>
      <c r="B30" s="1" t="str">
        <f t="shared" si="1"/>
        <v>p29</v>
      </c>
      <c r="C30" s="1" t="s">
        <v>317</v>
      </c>
      <c r="D30" s="1">
        <f ca="1">INDEX(Vendor!$A$2:$A$22,RANDBETWEEN(1,COUNT(Vendor!$A$2:$A$21)+1))</f>
        <v>19</v>
      </c>
      <c r="E30" s="1">
        <v>2</v>
      </c>
      <c r="F30" s="8">
        <v>37.36</v>
      </c>
      <c r="H30" s="1" t="str">
        <f t="shared" ca="1" si="2"/>
        <v>insert into Product values ('p29','penatibus','19','2','37.36');</v>
      </c>
    </row>
    <row r="31" spans="1:8" x14ac:dyDescent="0.25">
      <c r="A31" s="4">
        <v>30</v>
      </c>
      <c r="B31" s="1" t="str">
        <f t="shared" si="1"/>
        <v>e30</v>
      </c>
      <c r="C31" s="1" t="s">
        <v>316</v>
      </c>
      <c r="D31" s="1">
        <f ca="1">INDEX(Vendor!$A$2:$A$22,RANDBETWEEN(1,COUNT(Vendor!$A$2:$A$21)+1))</f>
        <v>3</v>
      </c>
      <c r="E31" s="1">
        <v>17</v>
      </c>
      <c r="F31" s="8">
        <v>96.08</v>
      </c>
      <c r="H31" s="1" t="str">
        <f t="shared" ca="1" si="2"/>
        <v>insert into Product values ('e30','enim, condimentum eget, volutpat','3','17','96.08');</v>
      </c>
    </row>
    <row r="32" spans="1:8" x14ac:dyDescent="0.25">
      <c r="A32" s="4">
        <v>31</v>
      </c>
      <c r="B32" s="1" t="str">
        <f t="shared" si="1"/>
        <v>s31</v>
      </c>
      <c r="C32" s="1" t="s">
        <v>315</v>
      </c>
      <c r="D32" s="1">
        <f ca="1">INDEX(Vendor!$A$2:$A$22,RANDBETWEEN(1,COUNT(Vendor!$A$2:$A$21)+1))</f>
        <v>19</v>
      </c>
      <c r="E32" s="1">
        <v>41</v>
      </c>
      <c r="F32" s="8">
        <v>4.58</v>
      </c>
      <c r="H32" s="1" t="str">
        <f t="shared" ca="1" si="2"/>
        <v>insert into Product values ('s31','sapien. Aenean massa. Integer','19','41','4.58');</v>
      </c>
    </row>
    <row r="33" spans="1:8" x14ac:dyDescent="0.25">
      <c r="A33" s="4">
        <v>32</v>
      </c>
      <c r="B33" s="1" t="str">
        <f t="shared" si="1"/>
        <v>d32</v>
      </c>
      <c r="C33" s="1" t="s">
        <v>314</v>
      </c>
      <c r="D33" s="1">
        <f ca="1">INDEX(Vendor!$A$2:$A$22,RANDBETWEEN(1,COUNT(Vendor!$A$2:$A$21)+1))</f>
        <v>18</v>
      </c>
      <c r="E33" s="1">
        <v>40</v>
      </c>
      <c r="F33" s="8">
        <v>88.18</v>
      </c>
      <c r="H33" s="1" t="str">
        <f t="shared" ca="1" si="2"/>
        <v>insert into Product values ('d32','dictum','18','40','88.18');</v>
      </c>
    </row>
    <row r="34" spans="1:8" x14ac:dyDescent="0.25">
      <c r="A34" s="4">
        <v>33</v>
      </c>
      <c r="B34" s="1" t="str">
        <f t="shared" si="1"/>
        <v>u33</v>
      </c>
      <c r="C34" s="1" t="s">
        <v>313</v>
      </c>
      <c r="D34" s="1">
        <f ca="1">INDEX(Vendor!$A$2:$A$22,RANDBETWEEN(1,COUNT(Vendor!$A$2:$A$21)+1))</f>
        <v>17</v>
      </c>
      <c r="E34" s="1">
        <v>24</v>
      </c>
      <c r="F34" s="8">
        <v>10.63</v>
      </c>
      <c r="H34" s="1" t="str">
        <f t="shared" ca="1" si="2"/>
        <v>insert into Product values ('u33','ullamcorper magna. Sed eu eros.','17','24','10.63');</v>
      </c>
    </row>
    <row r="35" spans="1:8" x14ac:dyDescent="0.25">
      <c r="A35" s="4">
        <v>34</v>
      </c>
      <c r="B35" s="1" t="str">
        <f t="shared" si="1"/>
        <v>a34</v>
      </c>
      <c r="C35" s="1" t="s">
        <v>312</v>
      </c>
      <c r="D35" s="1">
        <f ca="1">INDEX(Vendor!$A$2:$A$22,RANDBETWEEN(1,COUNT(Vendor!$A$2:$A$21)+1))</f>
        <v>20</v>
      </c>
      <c r="E35" s="1">
        <v>19</v>
      </c>
      <c r="F35" s="8">
        <v>97.67</v>
      </c>
      <c r="H35" s="1" t="str">
        <f t="shared" ca="1" si="2"/>
        <v>insert into Product values ('a34','at pede.','20','19','97.67');</v>
      </c>
    </row>
    <row r="36" spans="1:8" x14ac:dyDescent="0.25">
      <c r="A36" s="4">
        <v>35</v>
      </c>
      <c r="B36" s="1" t="str">
        <f t="shared" si="1"/>
        <v>i35</v>
      </c>
      <c r="C36" s="1" t="s">
        <v>311</v>
      </c>
      <c r="D36" s="1">
        <f ca="1">INDEX(Vendor!$A$2:$A$22,RANDBETWEEN(1,COUNT(Vendor!$A$2:$A$21)+1))</f>
        <v>11</v>
      </c>
      <c r="E36" s="1">
        <v>48</v>
      </c>
      <c r="F36" s="8">
        <v>66.37</v>
      </c>
      <c r="H36" s="1" t="str">
        <f t="shared" ca="1" si="2"/>
        <v>insert into Product values ('i35','id risus quis diam luctus','11','48','66.37');</v>
      </c>
    </row>
    <row r="37" spans="1:8" x14ac:dyDescent="0.25">
      <c r="A37" s="4">
        <v>36</v>
      </c>
      <c r="B37" s="1" t="str">
        <f t="shared" si="1"/>
        <v>m36</v>
      </c>
      <c r="C37" s="1" t="s">
        <v>310</v>
      </c>
      <c r="D37" s="1">
        <f ca="1">INDEX(Vendor!$A$2:$A$22,RANDBETWEEN(1,COUNT(Vendor!$A$2:$A$21)+1))</f>
        <v>7</v>
      </c>
      <c r="E37" s="1">
        <v>17</v>
      </c>
      <c r="F37" s="8">
        <v>74.14</v>
      </c>
      <c r="H37" s="1" t="str">
        <f t="shared" ca="1" si="2"/>
        <v>insert into Product values ('m36','mauris, rhoncus id,','7','17','74.14');</v>
      </c>
    </row>
    <row r="38" spans="1:8" x14ac:dyDescent="0.25">
      <c r="A38" s="4">
        <v>37</v>
      </c>
      <c r="B38" s="1" t="str">
        <f t="shared" si="1"/>
        <v>v37</v>
      </c>
      <c r="C38" s="1" t="s">
        <v>309</v>
      </c>
      <c r="D38" s="1">
        <f ca="1">INDEX(Vendor!$A$2:$A$22,RANDBETWEEN(1,COUNT(Vendor!$A$2:$A$21)+1))</f>
        <v>10</v>
      </c>
      <c r="E38" s="1">
        <v>29</v>
      </c>
      <c r="F38" s="8">
        <v>95.77</v>
      </c>
      <c r="H38" s="1" t="str">
        <f t="shared" ca="1" si="2"/>
        <v>insert into Product values ('v37','vulputate mauris sagittis','10','29','95.77');</v>
      </c>
    </row>
    <row r="39" spans="1:8" x14ac:dyDescent="0.25">
      <c r="A39" s="4">
        <v>38</v>
      </c>
      <c r="B39" s="1" t="str">
        <f t="shared" si="1"/>
        <v>a38</v>
      </c>
      <c r="C39" s="1" t="s">
        <v>308</v>
      </c>
      <c r="D39" s="1">
        <f ca="1">INDEX(Vendor!$A$2:$A$22,RANDBETWEEN(1,COUNT(Vendor!$A$2:$A$21)+1))</f>
        <v>1</v>
      </c>
      <c r="E39" s="1">
        <v>31</v>
      </c>
      <c r="F39" s="8">
        <v>41.31</v>
      </c>
      <c r="H39" s="1" t="str">
        <f t="shared" ca="1" si="2"/>
        <v>insert into Product values ('a38','arcu. Aliquam ultrices iaculis odio.','1','31','41.31');</v>
      </c>
    </row>
    <row r="40" spans="1:8" x14ac:dyDescent="0.25">
      <c r="A40" s="4">
        <v>39</v>
      </c>
      <c r="B40" s="1" t="str">
        <f t="shared" si="1"/>
        <v>m39</v>
      </c>
      <c r="C40" s="1" t="s">
        <v>307</v>
      </c>
      <c r="D40" s="1">
        <f ca="1">INDEX(Vendor!$A$2:$A$22,RANDBETWEEN(1,COUNT(Vendor!$A$2:$A$21)+1))</f>
        <v>20</v>
      </c>
      <c r="E40" s="1">
        <v>44</v>
      </c>
      <c r="F40" s="8">
        <v>28.35</v>
      </c>
      <c r="H40" s="1" t="str">
        <f t="shared" ca="1" si="2"/>
        <v>insert into Product values ('m39','massa. Vestibulum accumsan neque et','20','44','28.35');</v>
      </c>
    </row>
    <row r="41" spans="1:8" x14ac:dyDescent="0.25">
      <c r="A41" s="4">
        <v>40</v>
      </c>
      <c r="B41" s="1" t="str">
        <f t="shared" si="1"/>
        <v>P40</v>
      </c>
      <c r="C41" s="1" t="s">
        <v>306</v>
      </c>
      <c r="D41" s="1">
        <f ca="1">INDEX(Vendor!$A$2:$A$22,RANDBETWEEN(1,COUNT(Vendor!$A$2:$A$21)+1))</f>
        <v>20</v>
      </c>
      <c r="E41" s="1">
        <v>43</v>
      </c>
      <c r="F41" s="8">
        <v>32.119999999999997</v>
      </c>
      <c r="H41" s="1" t="str">
        <f t="shared" ca="1" si="2"/>
        <v>insert into Product values ('P40','Proin sed','20','43','32.12');</v>
      </c>
    </row>
    <row r="42" spans="1:8" x14ac:dyDescent="0.25">
      <c r="A42" s="4">
        <v>41</v>
      </c>
      <c r="B42" s="1" t="str">
        <f t="shared" si="1"/>
        <v>n41</v>
      </c>
      <c r="C42" s="1" t="s">
        <v>305</v>
      </c>
      <c r="D42" s="1">
        <f ca="1">INDEX(Vendor!$A$2:$A$22,RANDBETWEEN(1,COUNT(Vendor!$A$2:$A$21)+1))</f>
        <v>4</v>
      </c>
      <c r="E42" s="1">
        <v>2</v>
      </c>
      <c r="F42" s="8">
        <v>72.44</v>
      </c>
      <c r="H42" s="1" t="str">
        <f t="shared" ca="1" si="2"/>
        <v>insert into Product values ('n41','non, luctus','4','2','72.44');</v>
      </c>
    </row>
    <row r="43" spans="1:8" x14ac:dyDescent="0.25">
      <c r="A43" s="4">
        <v>42</v>
      </c>
      <c r="B43" s="1" t="str">
        <f t="shared" si="1"/>
        <v>t42</v>
      </c>
      <c r="C43" s="1" t="s">
        <v>304</v>
      </c>
      <c r="D43" s="1">
        <f ca="1">INDEX(Vendor!$A$2:$A$22,RANDBETWEEN(1,COUNT(Vendor!$A$2:$A$21)+1))</f>
        <v>1</v>
      </c>
      <c r="E43" s="1">
        <v>36</v>
      </c>
      <c r="F43" s="8">
        <v>95.82</v>
      </c>
      <c r="H43" s="1" t="str">
        <f t="shared" ca="1" si="2"/>
        <v>insert into Product values ('t42','tincidunt pede','1','36','95.82');</v>
      </c>
    </row>
    <row r="44" spans="1:8" x14ac:dyDescent="0.25">
      <c r="A44" s="4">
        <v>43</v>
      </c>
      <c r="B44" s="1" t="str">
        <f t="shared" si="1"/>
        <v>q43</v>
      </c>
      <c r="C44" s="1" t="s">
        <v>303</v>
      </c>
      <c r="D44" s="1">
        <f ca="1">INDEX(Vendor!$A$2:$A$22,RANDBETWEEN(1,COUNT(Vendor!$A$2:$A$21)+1))</f>
        <v>8</v>
      </c>
      <c r="E44" s="1">
        <v>13</v>
      </c>
      <c r="F44" s="8">
        <v>65.709999999999994</v>
      </c>
      <c r="H44" s="1" t="str">
        <f t="shared" ca="1" si="2"/>
        <v>insert into Product values ('q43','quis massa. Mauris vestibulum, neque','8','13','65.71');</v>
      </c>
    </row>
    <row r="45" spans="1:8" x14ac:dyDescent="0.25">
      <c r="A45" s="4">
        <v>44</v>
      </c>
      <c r="B45" s="1" t="str">
        <f t="shared" si="1"/>
        <v>m44</v>
      </c>
      <c r="C45" s="1" t="s">
        <v>302</v>
      </c>
      <c r="D45" s="1">
        <f ca="1">INDEX(Vendor!$A$2:$A$22,RANDBETWEEN(1,COUNT(Vendor!$A$2:$A$21)+1))</f>
        <v>19</v>
      </c>
      <c r="E45" s="1">
        <v>23</v>
      </c>
      <c r="F45" s="8">
        <v>33.94</v>
      </c>
      <c r="H45" s="1" t="str">
        <f t="shared" ca="1" si="2"/>
        <v>insert into Product values ('m44','montes,','19','23','33.94');</v>
      </c>
    </row>
    <row r="46" spans="1:8" x14ac:dyDescent="0.25">
      <c r="A46" s="4">
        <v>45</v>
      </c>
      <c r="B46" s="1" t="str">
        <f t="shared" si="1"/>
        <v>V45</v>
      </c>
      <c r="C46" s="1" t="s">
        <v>301</v>
      </c>
      <c r="D46" s="1">
        <f ca="1">INDEX(Vendor!$A$2:$A$22,RANDBETWEEN(1,COUNT(Vendor!$A$2:$A$21)+1))</f>
        <v>9</v>
      </c>
      <c r="E46" s="1">
        <v>20</v>
      </c>
      <c r="F46" s="8">
        <v>98.89</v>
      </c>
      <c r="H46" s="1" t="str">
        <f t="shared" ca="1" si="2"/>
        <v>insert into Product values ('V45','Vivamus non lorem vitae odio','9','20','98.89');</v>
      </c>
    </row>
    <row r="47" spans="1:8" x14ac:dyDescent="0.25">
      <c r="A47" s="4">
        <v>46</v>
      </c>
      <c r="B47" s="1" t="str">
        <f t="shared" si="1"/>
        <v>c46</v>
      </c>
      <c r="C47" s="1" t="s">
        <v>300</v>
      </c>
      <c r="D47" s="1">
        <f ca="1">INDEX(Vendor!$A$2:$A$22,RANDBETWEEN(1,COUNT(Vendor!$A$2:$A$21)+1))</f>
        <v>4</v>
      </c>
      <c r="E47" s="1">
        <v>11</v>
      </c>
      <c r="F47" s="8">
        <v>68.12</v>
      </c>
      <c r="H47" s="1" t="str">
        <f t="shared" ca="1" si="2"/>
        <v>insert into Product values ('c46','commodo tincidunt nibh.','4','11','68.12');</v>
      </c>
    </row>
    <row r="48" spans="1:8" x14ac:dyDescent="0.25">
      <c r="A48" s="4">
        <v>47</v>
      </c>
      <c r="B48" s="1" t="str">
        <f t="shared" si="1"/>
        <v>p47</v>
      </c>
      <c r="C48" s="1" t="s">
        <v>299</v>
      </c>
      <c r="D48" s="1">
        <f ca="1">INDEX(Vendor!$A$2:$A$22,RANDBETWEEN(1,COUNT(Vendor!$A$2:$A$21)+1))</f>
        <v>11</v>
      </c>
      <c r="E48" s="1">
        <v>17</v>
      </c>
      <c r="F48" s="8">
        <v>27.31</v>
      </c>
      <c r="H48" s="1" t="str">
        <f t="shared" ca="1" si="2"/>
        <v>insert into Product values ('p47','pede et risus. Quisque libero','11','17','27.31');</v>
      </c>
    </row>
    <row r="49" spans="1:8" x14ac:dyDescent="0.25">
      <c r="A49" s="4">
        <v>48</v>
      </c>
      <c r="B49" s="1" t="str">
        <f t="shared" si="1"/>
        <v>t48</v>
      </c>
      <c r="C49" s="1" t="s">
        <v>298</v>
      </c>
      <c r="D49" s="1">
        <f ca="1">INDEX(Vendor!$A$2:$A$22,RANDBETWEEN(1,COUNT(Vendor!$A$2:$A$21)+1))</f>
        <v>1</v>
      </c>
      <c r="E49" s="1">
        <v>23</v>
      </c>
      <c r="F49" s="8">
        <v>77.33</v>
      </c>
      <c r="H49" s="1" t="str">
        <f t="shared" ca="1" si="2"/>
        <v>insert into Product values ('t48','tincidunt orci quis lectus.','1','23','77.33');</v>
      </c>
    </row>
    <row r="50" spans="1:8" x14ac:dyDescent="0.25">
      <c r="A50" s="4">
        <v>49</v>
      </c>
      <c r="B50" s="1" t="str">
        <f t="shared" si="1"/>
        <v>v49</v>
      </c>
      <c r="C50" s="1" t="s">
        <v>297</v>
      </c>
      <c r="D50" s="1">
        <f ca="1">INDEX(Vendor!$A$2:$A$22,RANDBETWEEN(1,COUNT(Vendor!$A$2:$A$21)+1))</f>
        <v>12</v>
      </c>
      <c r="E50" s="1">
        <v>39</v>
      </c>
      <c r="F50" s="8">
        <v>13.95</v>
      </c>
      <c r="H50" s="1" t="str">
        <f t="shared" ca="1" si="2"/>
        <v>insert into Product values ('v49','viverra. Maecenas iaculis','12','39','13.95');</v>
      </c>
    </row>
    <row r="51" spans="1:8" x14ac:dyDescent="0.25">
      <c r="A51" s="4">
        <v>50</v>
      </c>
      <c r="B51" s="1" t="str">
        <f t="shared" si="1"/>
        <v>e50</v>
      </c>
      <c r="C51" s="1" t="s">
        <v>296</v>
      </c>
      <c r="D51" s="1">
        <f ca="1">INDEX(Vendor!$A$2:$A$22,RANDBETWEEN(1,COUNT(Vendor!$A$2:$A$21)+1))</f>
        <v>13</v>
      </c>
      <c r="E51" s="1">
        <v>4</v>
      </c>
      <c r="F51" s="8">
        <v>34.78</v>
      </c>
      <c r="H51" s="1" t="str">
        <f t="shared" ca="1" si="2"/>
        <v>insert into Product values ('e50','est, mollis non, cursus non,','13','4','34.78');</v>
      </c>
    </row>
  </sheetData>
  <sheetProtection formatCells="0" formatColumns="0" formatRows="0" insertColumns="0" insertRows="0" insertHyperlinks="0" deleteColumns="0" deleteRows="0" sort="0" autoFilter="0" pivotTables="0"/>
  <pageMargins left="0.7" right="0.7" top="0.75" bottom="0.75" header="0.3" footer="0.3"/>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2"/>
  <sheetViews>
    <sheetView tabSelected="1" workbookViewId="0">
      <pane xSplit="3" ySplit="2" topLeftCell="D3" activePane="bottomRight" state="frozen"/>
      <selection pane="topRight" activeCell="D1" sqref="D1"/>
      <selection pane="bottomLeft" activeCell="A2" sqref="A2"/>
      <selection pane="bottomRight" activeCell="E3" sqref="E3"/>
    </sheetView>
  </sheetViews>
  <sheetFormatPr defaultColWidth="11.42578125" defaultRowHeight="15" x14ac:dyDescent="0.25"/>
  <cols>
    <col min="1" max="1" width="8" style="6" bestFit="1" customWidth="1"/>
    <col min="2" max="2" width="12" style="6" bestFit="1" customWidth="1"/>
    <col min="3" max="3" width="12.42578125" style="6" bestFit="1" customWidth="1"/>
    <col min="4" max="4" width="5.5703125" style="6" bestFit="1" customWidth="1"/>
    <col min="5" max="6" width="9.140625" style="6" customWidth="1"/>
    <col min="7" max="7" width="52" style="6" bestFit="1" customWidth="1"/>
    <col min="8" max="8" width="15.5703125" style="6" bestFit="1" customWidth="1"/>
    <col min="9" max="9" width="12" style="6" bestFit="1" customWidth="1"/>
    <col min="10" max="10" width="12.7109375" style="6" bestFit="1" customWidth="1"/>
    <col min="11" max="11" width="9.85546875" style="6" bestFit="1" customWidth="1"/>
    <col min="12" max="12" width="8" style="6" bestFit="1" customWidth="1"/>
    <col min="13" max="13" width="9.140625" style="6" customWidth="1"/>
    <col min="14" max="14" width="19.85546875" style="6" bestFit="1" customWidth="1"/>
    <col min="15" max="255" width="9.140625" style="6" customWidth="1"/>
    <col min="256" max="16384" width="11.42578125" style="6"/>
  </cols>
  <sheetData>
    <row r="1" spans="1:15" x14ac:dyDescent="0.25">
      <c r="H1" s="7" t="s">
        <v>360</v>
      </c>
      <c r="I1" s="6" t="s">
        <v>356</v>
      </c>
      <c r="J1" s="6" t="s">
        <v>358</v>
      </c>
      <c r="K1" s="6" t="s">
        <v>357</v>
      </c>
      <c r="L1" s="6" t="s">
        <v>362</v>
      </c>
      <c r="N1" s="6" t="s">
        <v>363</v>
      </c>
      <c r="O1" s="6">
        <f>MAX(Sale!A:A)</f>
        <v>100</v>
      </c>
    </row>
    <row r="2" spans="1:15" x14ac:dyDescent="0.25">
      <c r="A2" s="6" t="s">
        <v>362</v>
      </c>
      <c r="B2" s="6" t="s">
        <v>353</v>
      </c>
      <c r="C2" s="6" t="s">
        <v>354</v>
      </c>
      <c r="D2" s="6" t="s">
        <v>352</v>
      </c>
      <c r="E2" s="6" t="s">
        <v>355</v>
      </c>
      <c r="G2" s="3" t="s">
        <v>295</v>
      </c>
      <c r="J2" s="6">
        <v>0</v>
      </c>
      <c r="K2" s="6">
        <v>3</v>
      </c>
      <c r="L2" s="1"/>
      <c r="N2" s="6" t="s">
        <v>359</v>
      </c>
      <c r="O2" s="6">
        <f>MAX(Product!A:A)</f>
        <v>50</v>
      </c>
    </row>
    <row r="3" spans="1:15" x14ac:dyDescent="0.25">
      <c r="A3" s="6">
        <f t="shared" ref="A3:A34" ca="1" si="0">VLOOKUP(ROW(),$J$2:$L$101,3,TRUE)</f>
        <v>15</v>
      </c>
      <c r="B3" s="6">
        <f t="shared" ref="B3:B34" ca="1" si="1">ROW()-VLOOKUP(ROW(),$J$2:$L$101,1,TRUE)+1</f>
        <v>1</v>
      </c>
      <c r="C3" s="6" t="str">
        <f ca="1">VLOOKUP(((A3/$O$1)*($O$2-10))+B3,Product!A:B,2,TRUE)</f>
        <v>l7</v>
      </c>
      <c r="D3" s="6">
        <v>6</v>
      </c>
      <c r="E3" s="6">
        <f ca="1">D3*VLOOKUP(C3,Product!$B:$F,5,FALSE)</f>
        <v>27.36</v>
      </c>
      <c r="G3" s="1" t="str">
        <f t="shared" ref="G3:G34" ca="1" si="2">"insert into Sale_Product values ('"&amp;A3&amp;"','"&amp;B3&amp;"','"&amp;C3&amp;"','"&amp;D3&amp;"','"&amp;E3&amp;"');"</f>
        <v>insert into Sale_Product values ('15','1','l7','6','27.36');</v>
      </c>
      <c r="I3" s="6">
        <f t="shared" ref="I3:I34" ca="1" si="3">RAND()</f>
        <v>0.96944367650287266</v>
      </c>
      <c r="J3" s="6">
        <f t="shared" ref="J3:J34" si="4">J2+K2</f>
        <v>3</v>
      </c>
      <c r="K3" s="6">
        <f t="shared" ref="K3:K34" ca="1" si="5">RANDBETWEEN(1,10)</f>
        <v>4</v>
      </c>
      <c r="L3" s="1">
        <v>15</v>
      </c>
    </row>
    <row r="4" spans="1:15" x14ac:dyDescent="0.25">
      <c r="A4" s="6">
        <f t="shared" ca="1" si="0"/>
        <v>15</v>
      </c>
      <c r="B4" s="6">
        <f t="shared" ca="1" si="1"/>
        <v>2</v>
      </c>
      <c r="C4" s="6" t="str">
        <f ca="1">VLOOKUP(((A4/$O$1)*($O$2-10))+B4,Product!A:B,2,TRUE)</f>
        <v>a8</v>
      </c>
      <c r="D4" s="6">
        <v>3</v>
      </c>
      <c r="E4" s="6">
        <f ca="1">D4*VLOOKUP(C4,Product!$B:$F,5,FALSE)</f>
        <v>230.45999999999998</v>
      </c>
      <c r="G4" s="1" t="str">
        <f t="shared" ca="1" si="2"/>
        <v>insert into Sale_Product values ('15','2','a8','3','230.46');</v>
      </c>
      <c r="I4" s="6">
        <f t="shared" ca="1" si="3"/>
        <v>0.34626549180294219</v>
      </c>
      <c r="J4" s="6">
        <f t="shared" ca="1" si="4"/>
        <v>7</v>
      </c>
      <c r="K4" s="6">
        <f t="shared" ca="1" si="5"/>
        <v>10</v>
      </c>
      <c r="L4" s="1">
        <v>7</v>
      </c>
    </row>
    <row r="5" spans="1:15" x14ac:dyDescent="0.25">
      <c r="A5" s="6">
        <f t="shared" ca="1" si="0"/>
        <v>15</v>
      </c>
      <c r="B5" s="6">
        <f t="shared" ca="1" si="1"/>
        <v>3</v>
      </c>
      <c r="C5" s="6" t="str">
        <f ca="1">VLOOKUP(((A5/$O$1)*($O$2-10))+B5,Product!A:B,2,TRUE)</f>
        <v>s9</v>
      </c>
      <c r="D5" s="6">
        <v>8</v>
      </c>
      <c r="E5" s="6">
        <f ca="1">D5*VLOOKUP(C5,Product!$B:$F,5,FALSE)</f>
        <v>539.91999999999996</v>
      </c>
      <c r="G5" s="1" t="str">
        <f t="shared" ca="1" si="2"/>
        <v>insert into Sale_Product values ('15','3','s9','8','539.92');</v>
      </c>
      <c r="I5" s="6">
        <f t="shared" ca="1" si="3"/>
        <v>0.39055345432333322</v>
      </c>
      <c r="J5" s="6">
        <f t="shared" ca="1" si="4"/>
        <v>17</v>
      </c>
      <c r="K5" s="6">
        <f t="shared" ca="1" si="5"/>
        <v>4</v>
      </c>
      <c r="L5" s="1">
        <v>19</v>
      </c>
    </row>
    <row r="6" spans="1:15" x14ac:dyDescent="0.25">
      <c r="A6" s="6">
        <f t="shared" ca="1" si="0"/>
        <v>15</v>
      </c>
      <c r="B6" s="6">
        <f t="shared" ca="1" si="1"/>
        <v>4</v>
      </c>
      <c r="C6" s="6" t="str">
        <f ca="1">VLOOKUP(((A6/$O$1)*($O$2-10))+B6,Product!A:B,2,TRUE)</f>
        <v>a10</v>
      </c>
      <c r="D6" s="6">
        <v>3</v>
      </c>
      <c r="E6" s="6">
        <f ca="1">D6*VLOOKUP(C6,Product!$B:$F,5,FALSE)</f>
        <v>287.85000000000002</v>
      </c>
      <c r="G6" s="1" t="str">
        <f t="shared" ca="1" si="2"/>
        <v>insert into Sale_Product values ('15','4','a10','3','287.85');</v>
      </c>
      <c r="I6" s="6">
        <f t="shared" ca="1" si="3"/>
        <v>0.89942256741208615</v>
      </c>
      <c r="J6" s="6">
        <f t="shared" ca="1" si="4"/>
        <v>21</v>
      </c>
      <c r="K6" s="6">
        <f t="shared" ca="1" si="5"/>
        <v>7</v>
      </c>
      <c r="L6" s="1">
        <v>23</v>
      </c>
    </row>
    <row r="7" spans="1:15" x14ac:dyDescent="0.25">
      <c r="A7" s="6">
        <f t="shared" ca="1" si="0"/>
        <v>7</v>
      </c>
      <c r="B7" s="6">
        <f t="shared" ca="1" si="1"/>
        <v>1</v>
      </c>
      <c r="C7" s="6" t="str">
        <f ca="1">VLOOKUP(((A7/$O$1)*($O$2-10))+B7,Product!A:B,2,TRUE)</f>
        <v>i3</v>
      </c>
      <c r="D7" s="6">
        <v>9</v>
      </c>
      <c r="E7" s="6">
        <f ca="1">D7*VLOOKUP(C7,Product!$B:$F,5,FALSE)</f>
        <v>680.76</v>
      </c>
      <c r="G7" s="1" t="str">
        <f t="shared" ca="1" si="2"/>
        <v>insert into Sale_Product values ('7','1','i3','9','680.76');</v>
      </c>
      <c r="I7" s="6">
        <f t="shared" ca="1" si="3"/>
        <v>0.61843613567156197</v>
      </c>
      <c r="J7" s="6">
        <f t="shared" ca="1" si="4"/>
        <v>28</v>
      </c>
      <c r="K7" s="6">
        <f t="shared" ca="1" si="5"/>
        <v>7</v>
      </c>
      <c r="L7" s="1">
        <v>21</v>
      </c>
    </row>
    <row r="8" spans="1:15" x14ac:dyDescent="0.25">
      <c r="A8" s="6">
        <f t="shared" ca="1" si="0"/>
        <v>7</v>
      </c>
      <c r="B8" s="6">
        <f t="shared" ca="1" si="1"/>
        <v>2</v>
      </c>
      <c r="C8" s="6" t="str">
        <f ca="1">VLOOKUP(((A8/$O$1)*($O$2-10))+B8,Product!A:B,2,TRUE)</f>
        <v>P4</v>
      </c>
      <c r="D8" s="6">
        <v>10</v>
      </c>
      <c r="E8" s="6">
        <f ca="1">D8*VLOOKUP(C8,Product!$B:$F,5,FALSE)</f>
        <v>575.20000000000005</v>
      </c>
      <c r="G8" s="1" t="str">
        <f t="shared" ca="1" si="2"/>
        <v>insert into Sale_Product values ('7','2','P4','10','575.2');</v>
      </c>
      <c r="I8" s="6">
        <f t="shared" ca="1" si="3"/>
        <v>0.66798549050130607</v>
      </c>
      <c r="J8" s="6">
        <f t="shared" ca="1" si="4"/>
        <v>35</v>
      </c>
      <c r="K8" s="6">
        <f t="shared" ca="1" si="5"/>
        <v>7</v>
      </c>
      <c r="L8" s="1">
        <v>73</v>
      </c>
    </row>
    <row r="9" spans="1:15" x14ac:dyDescent="0.25">
      <c r="A9" s="6">
        <f t="shared" ca="1" si="0"/>
        <v>7</v>
      </c>
      <c r="B9" s="6">
        <f t="shared" ca="1" si="1"/>
        <v>3</v>
      </c>
      <c r="C9" s="6" t="str">
        <f ca="1">VLOOKUP(((A9/$O$1)*($O$2-10))+B9,Product!A:B,2,TRUE)</f>
        <v>U5</v>
      </c>
      <c r="D9" s="6">
        <v>4</v>
      </c>
      <c r="E9" s="6">
        <f ca="1">D9*VLOOKUP(C9,Product!$B:$F,5,FALSE)</f>
        <v>15.44</v>
      </c>
      <c r="G9" s="1" t="str">
        <f t="shared" ca="1" si="2"/>
        <v>insert into Sale_Product values ('7','3','U5','4','15.44');</v>
      </c>
      <c r="I9" s="6">
        <f t="shared" ca="1" si="3"/>
        <v>0.30102472811356418</v>
      </c>
      <c r="J9" s="6">
        <f t="shared" ca="1" si="4"/>
        <v>42</v>
      </c>
      <c r="K9" s="6">
        <f t="shared" ca="1" si="5"/>
        <v>6</v>
      </c>
      <c r="L9" s="1">
        <v>35</v>
      </c>
    </row>
    <row r="10" spans="1:15" x14ac:dyDescent="0.25">
      <c r="A10" s="6">
        <f t="shared" ca="1" si="0"/>
        <v>7</v>
      </c>
      <c r="B10" s="6">
        <f t="shared" ca="1" si="1"/>
        <v>4</v>
      </c>
      <c r="C10" s="6" t="str">
        <f ca="1">VLOOKUP(((A10/$O$1)*($O$2-10))+B10,Product!A:B,2,TRUE)</f>
        <v>j6</v>
      </c>
      <c r="D10" s="6">
        <v>2</v>
      </c>
      <c r="E10" s="6">
        <f ca="1">D10*VLOOKUP(C10,Product!$B:$F,5,FALSE)</f>
        <v>167.72</v>
      </c>
      <c r="G10" s="1" t="str">
        <f t="shared" ca="1" si="2"/>
        <v>insert into Sale_Product values ('7','4','j6','2','167.72');</v>
      </c>
      <c r="I10" s="6">
        <f t="shared" ca="1" si="3"/>
        <v>0.80181303223937195</v>
      </c>
      <c r="J10" s="6">
        <f t="shared" ca="1" si="4"/>
        <v>48</v>
      </c>
      <c r="K10" s="6">
        <f t="shared" ca="1" si="5"/>
        <v>2</v>
      </c>
      <c r="L10" s="1">
        <v>4</v>
      </c>
    </row>
    <row r="11" spans="1:15" x14ac:dyDescent="0.25">
      <c r="A11" s="6">
        <f t="shared" ca="1" si="0"/>
        <v>7</v>
      </c>
      <c r="B11" s="6">
        <f t="shared" ca="1" si="1"/>
        <v>5</v>
      </c>
      <c r="C11" s="6" t="str">
        <f ca="1">VLOOKUP(((A11/$O$1)*($O$2-10))+B11,Product!A:B,2,TRUE)</f>
        <v>l7</v>
      </c>
      <c r="D11" s="6">
        <v>2</v>
      </c>
      <c r="E11" s="6">
        <f ca="1">D11*VLOOKUP(C11,Product!$B:$F,5,FALSE)</f>
        <v>9.1199999999999992</v>
      </c>
      <c r="G11" s="1" t="str">
        <f t="shared" ca="1" si="2"/>
        <v>insert into Sale_Product values ('7','5','l7','2','9.12');</v>
      </c>
      <c r="I11" s="6">
        <f t="shared" ca="1" si="3"/>
        <v>0.17762732886030186</v>
      </c>
      <c r="J11" s="6">
        <f t="shared" ca="1" si="4"/>
        <v>50</v>
      </c>
      <c r="K11" s="6">
        <f t="shared" ca="1" si="5"/>
        <v>1</v>
      </c>
      <c r="L11" s="1">
        <v>45</v>
      </c>
    </row>
    <row r="12" spans="1:15" x14ac:dyDescent="0.25">
      <c r="A12" s="6">
        <f t="shared" ca="1" si="0"/>
        <v>7</v>
      </c>
      <c r="B12" s="6">
        <f t="shared" ca="1" si="1"/>
        <v>6</v>
      </c>
      <c r="C12" s="6" t="str">
        <f ca="1">VLOOKUP(((A12/$O$1)*($O$2-10))+B12,Product!A:B,2,TRUE)</f>
        <v>a8</v>
      </c>
      <c r="D12" s="6">
        <v>8</v>
      </c>
      <c r="E12" s="6">
        <f ca="1">D12*VLOOKUP(C12,Product!$B:$F,5,FALSE)</f>
        <v>614.55999999999995</v>
      </c>
      <c r="G12" s="1" t="str">
        <f t="shared" ca="1" si="2"/>
        <v>insert into Sale_Product values ('7','6','a8','8','614.56');</v>
      </c>
      <c r="I12" s="6">
        <f t="shared" ca="1" si="3"/>
        <v>0.48620263240147887</v>
      </c>
      <c r="J12" s="6">
        <f t="shared" ca="1" si="4"/>
        <v>51</v>
      </c>
      <c r="K12" s="6">
        <f t="shared" ca="1" si="5"/>
        <v>3</v>
      </c>
      <c r="L12" s="1">
        <v>85</v>
      </c>
    </row>
    <row r="13" spans="1:15" x14ac:dyDescent="0.25">
      <c r="A13" s="6">
        <f t="shared" ca="1" si="0"/>
        <v>7</v>
      </c>
      <c r="B13" s="6">
        <f t="shared" ca="1" si="1"/>
        <v>7</v>
      </c>
      <c r="C13" s="6" t="str">
        <f ca="1">VLOOKUP(((A13/$O$1)*($O$2-10))+B13,Product!A:B,2,TRUE)</f>
        <v>s9</v>
      </c>
      <c r="D13" s="6">
        <v>4</v>
      </c>
      <c r="E13" s="6">
        <f ca="1">D13*VLOOKUP(C13,Product!$B:$F,5,FALSE)</f>
        <v>269.95999999999998</v>
      </c>
      <c r="G13" s="1" t="str">
        <f t="shared" ca="1" si="2"/>
        <v>insert into Sale_Product values ('7','7','s9','4','269.96');</v>
      </c>
      <c r="I13" s="6">
        <f t="shared" ca="1" si="3"/>
        <v>0.26128783067437611</v>
      </c>
      <c r="J13" s="6">
        <f t="shared" ca="1" si="4"/>
        <v>54</v>
      </c>
      <c r="K13" s="6">
        <f t="shared" ca="1" si="5"/>
        <v>9</v>
      </c>
      <c r="L13" s="1">
        <v>95</v>
      </c>
    </row>
    <row r="14" spans="1:15" x14ac:dyDescent="0.25">
      <c r="A14" s="6">
        <f t="shared" ca="1" si="0"/>
        <v>7</v>
      </c>
      <c r="B14" s="6">
        <f t="shared" ca="1" si="1"/>
        <v>8</v>
      </c>
      <c r="C14" s="6" t="str">
        <f ca="1">VLOOKUP(((A14/$O$1)*($O$2-10))+B14,Product!A:B,2,TRUE)</f>
        <v>a10</v>
      </c>
      <c r="D14" s="6">
        <v>10</v>
      </c>
      <c r="E14" s="6">
        <f ca="1">D14*VLOOKUP(C14,Product!$B:$F,5,FALSE)</f>
        <v>959.5</v>
      </c>
      <c r="G14" s="1" t="str">
        <f t="shared" ca="1" si="2"/>
        <v>insert into Sale_Product values ('7','8','a10','10','959.5');</v>
      </c>
      <c r="I14" s="6">
        <f t="shared" ca="1" si="3"/>
        <v>4.6453801008375817E-2</v>
      </c>
      <c r="J14" s="6">
        <f t="shared" ca="1" si="4"/>
        <v>63</v>
      </c>
      <c r="K14" s="6">
        <f t="shared" ca="1" si="5"/>
        <v>9</v>
      </c>
      <c r="L14" s="1">
        <v>62</v>
      </c>
    </row>
    <row r="15" spans="1:15" x14ac:dyDescent="0.25">
      <c r="A15" s="6">
        <f t="shared" ca="1" si="0"/>
        <v>7</v>
      </c>
      <c r="B15" s="6">
        <f t="shared" ca="1" si="1"/>
        <v>9</v>
      </c>
      <c r="C15" s="6" t="str">
        <f ca="1">VLOOKUP(((A15/$O$1)*($O$2-10))+B15,Product!A:B,2,TRUE)</f>
        <v>e11</v>
      </c>
      <c r="D15" s="6">
        <v>8</v>
      </c>
      <c r="E15" s="6">
        <f ca="1">D15*VLOOKUP(C15,Product!$B:$F,5,FALSE)</f>
        <v>519.44000000000005</v>
      </c>
      <c r="G15" s="1" t="str">
        <f t="shared" ca="1" si="2"/>
        <v>insert into Sale_Product values ('7','9','e11','8','519.44');</v>
      </c>
      <c r="I15" s="6">
        <f t="shared" ca="1" si="3"/>
        <v>0.43857868514302523</v>
      </c>
      <c r="J15" s="6">
        <f t="shared" ca="1" si="4"/>
        <v>72</v>
      </c>
      <c r="K15" s="6">
        <f t="shared" ca="1" si="5"/>
        <v>10</v>
      </c>
      <c r="L15" s="1">
        <v>55</v>
      </c>
    </row>
    <row r="16" spans="1:15" x14ac:dyDescent="0.25">
      <c r="A16" s="6">
        <f t="shared" ca="1" si="0"/>
        <v>7</v>
      </c>
      <c r="B16" s="6">
        <f t="shared" ca="1" si="1"/>
        <v>10</v>
      </c>
      <c r="C16" s="6" t="str">
        <f ca="1">VLOOKUP(((A16/$O$1)*($O$2-10))+B16,Product!A:B,2,TRUE)</f>
        <v>a12</v>
      </c>
      <c r="D16" s="6">
        <v>4</v>
      </c>
      <c r="E16" s="6">
        <f ca="1">D16*VLOOKUP(C16,Product!$B:$F,5,FALSE)</f>
        <v>259.32</v>
      </c>
      <c r="G16" s="1" t="str">
        <f t="shared" ca="1" si="2"/>
        <v>insert into Sale_Product values ('7','10','a12','4','259.32');</v>
      </c>
      <c r="I16" s="6">
        <f t="shared" ca="1" si="3"/>
        <v>7.5731061280324474E-2</v>
      </c>
      <c r="J16" s="6">
        <f t="shared" ca="1" si="4"/>
        <v>82</v>
      </c>
      <c r="K16" s="6">
        <f t="shared" ca="1" si="5"/>
        <v>8</v>
      </c>
      <c r="L16" s="1">
        <v>9</v>
      </c>
    </row>
    <row r="17" spans="1:12" x14ac:dyDescent="0.25">
      <c r="A17" s="6">
        <f t="shared" ca="1" si="0"/>
        <v>19</v>
      </c>
      <c r="B17" s="6">
        <f t="shared" ca="1" si="1"/>
        <v>1</v>
      </c>
      <c r="C17" s="6" t="str">
        <f ca="1">VLOOKUP(((A17/$O$1)*($O$2-10))+B17,Product!A:B,2,TRUE)</f>
        <v>a8</v>
      </c>
      <c r="D17" s="6">
        <v>7</v>
      </c>
      <c r="E17" s="6">
        <f ca="1">D17*VLOOKUP(C17,Product!$B:$F,5,FALSE)</f>
        <v>537.74</v>
      </c>
      <c r="G17" s="1" t="str">
        <f t="shared" ca="1" si="2"/>
        <v>insert into Sale_Product values ('19','1','a8','7','537.74');</v>
      </c>
      <c r="I17" s="6">
        <f t="shared" ca="1" si="3"/>
        <v>0.95206972291986158</v>
      </c>
      <c r="J17" s="6">
        <f t="shared" ca="1" si="4"/>
        <v>90</v>
      </c>
      <c r="K17" s="6">
        <f t="shared" ca="1" si="5"/>
        <v>10</v>
      </c>
      <c r="L17" s="1">
        <v>48</v>
      </c>
    </row>
    <row r="18" spans="1:12" x14ac:dyDescent="0.25">
      <c r="A18" s="6">
        <f t="shared" ca="1" si="0"/>
        <v>19</v>
      </c>
      <c r="B18" s="6">
        <f t="shared" ca="1" si="1"/>
        <v>2</v>
      </c>
      <c r="C18" s="6" t="str">
        <f ca="1">VLOOKUP(((A18/$O$1)*($O$2-10))+B18,Product!A:B,2,TRUE)</f>
        <v>s9</v>
      </c>
      <c r="D18" s="6">
        <v>9</v>
      </c>
      <c r="E18" s="6">
        <f ca="1">D18*VLOOKUP(C18,Product!$B:$F,5,FALSE)</f>
        <v>607.41</v>
      </c>
      <c r="G18" s="1" t="str">
        <f t="shared" ca="1" si="2"/>
        <v>insert into Sale_Product values ('19','2','s9','9','607.41');</v>
      </c>
      <c r="I18" s="6">
        <f t="shared" ca="1" si="3"/>
        <v>0.71057026959897718</v>
      </c>
      <c r="J18" s="6">
        <f t="shared" ca="1" si="4"/>
        <v>100</v>
      </c>
      <c r="K18" s="6">
        <f t="shared" ca="1" si="5"/>
        <v>2</v>
      </c>
      <c r="L18" s="1">
        <v>29</v>
      </c>
    </row>
    <row r="19" spans="1:12" x14ac:dyDescent="0.25">
      <c r="A19" s="6">
        <f t="shared" ca="1" si="0"/>
        <v>19</v>
      </c>
      <c r="B19" s="6">
        <f t="shared" ca="1" si="1"/>
        <v>3</v>
      </c>
      <c r="C19" s="6" t="str">
        <f ca="1">VLOOKUP(((A19/$O$1)*($O$2-10))+B19,Product!A:B,2,TRUE)</f>
        <v>a10</v>
      </c>
      <c r="D19" s="6">
        <v>1</v>
      </c>
      <c r="E19" s="6">
        <f ca="1">D19*VLOOKUP(C19,Product!$B:$F,5,FALSE)</f>
        <v>95.95</v>
      </c>
      <c r="G19" s="1" t="str">
        <f t="shared" ca="1" si="2"/>
        <v>insert into Sale_Product values ('19','3','a10','1','95.95');</v>
      </c>
      <c r="I19" s="6">
        <f t="shared" ca="1" si="3"/>
        <v>0.17041612572123743</v>
      </c>
      <c r="J19" s="6">
        <f t="shared" ca="1" si="4"/>
        <v>102</v>
      </c>
      <c r="K19" s="6">
        <f t="shared" ca="1" si="5"/>
        <v>5</v>
      </c>
      <c r="L19" s="1">
        <v>2</v>
      </c>
    </row>
    <row r="20" spans="1:12" x14ac:dyDescent="0.25">
      <c r="A20" s="6">
        <f t="shared" ca="1" si="0"/>
        <v>19</v>
      </c>
      <c r="B20" s="6">
        <f t="shared" ca="1" si="1"/>
        <v>4</v>
      </c>
      <c r="C20" s="6" t="str">
        <f ca="1">VLOOKUP(((A20/$O$1)*($O$2-10))+B20,Product!A:B,2,TRUE)</f>
        <v>e11</v>
      </c>
      <c r="D20" s="6">
        <v>6</v>
      </c>
      <c r="E20" s="6">
        <f ca="1">D20*VLOOKUP(C20,Product!$B:$F,5,FALSE)</f>
        <v>389.58000000000004</v>
      </c>
      <c r="G20" s="1" t="str">
        <f t="shared" ca="1" si="2"/>
        <v>insert into Sale_Product values ('19','4','e11','6','389.58');</v>
      </c>
      <c r="I20" s="6">
        <f t="shared" ca="1" si="3"/>
        <v>0.68396232258210332</v>
      </c>
      <c r="J20" s="6">
        <f t="shared" ca="1" si="4"/>
        <v>107</v>
      </c>
      <c r="K20" s="6">
        <f t="shared" ca="1" si="5"/>
        <v>6</v>
      </c>
      <c r="L20" s="1">
        <v>75</v>
      </c>
    </row>
    <row r="21" spans="1:12" x14ac:dyDescent="0.25">
      <c r="A21" s="6">
        <f t="shared" ca="1" si="0"/>
        <v>23</v>
      </c>
      <c r="B21" s="6">
        <f t="shared" ca="1" si="1"/>
        <v>1</v>
      </c>
      <c r="C21" s="6" t="str">
        <f ca="1">VLOOKUP(((A21/$O$1)*($O$2-10))+B21,Product!A:B,2,TRUE)</f>
        <v>a10</v>
      </c>
      <c r="D21" s="6">
        <v>4</v>
      </c>
      <c r="E21" s="6">
        <f ca="1">D21*VLOOKUP(C21,Product!$B:$F,5,FALSE)</f>
        <v>383.8</v>
      </c>
      <c r="G21" s="1" t="str">
        <f t="shared" ca="1" si="2"/>
        <v>insert into Sale_Product values ('23','1','a10','4','383.8');</v>
      </c>
      <c r="I21" s="6">
        <f t="shared" ca="1" si="3"/>
        <v>0.70183795399977444</v>
      </c>
      <c r="J21" s="6">
        <f t="shared" ca="1" si="4"/>
        <v>113</v>
      </c>
      <c r="K21" s="6">
        <f t="shared" ca="1" si="5"/>
        <v>7</v>
      </c>
      <c r="L21" s="1">
        <v>32</v>
      </c>
    </row>
    <row r="22" spans="1:12" x14ac:dyDescent="0.25">
      <c r="A22" s="6">
        <f t="shared" ca="1" si="0"/>
        <v>23</v>
      </c>
      <c r="B22" s="6">
        <f t="shared" ca="1" si="1"/>
        <v>2</v>
      </c>
      <c r="C22" s="6" t="str">
        <f ca="1">VLOOKUP(((A22/$O$1)*($O$2-10))+B22,Product!A:B,2,TRUE)</f>
        <v>e11</v>
      </c>
      <c r="D22" s="6">
        <v>5</v>
      </c>
      <c r="E22" s="6">
        <f ca="1">D22*VLOOKUP(C22,Product!$B:$F,5,FALSE)</f>
        <v>324.65000000000003</v>
      </c>
      <c r="G22" s="1" t="str">
        <f t="shared" ca="1" si="2"/>
        <v>insert into Sale_Product values ('23','2','e11','5','324.65');</v>
      </c>
      <c r="I22" s="6">
        <f t="shared" ca="1" si="3"/>
        <v>0.38771821077219781</v>
      </c>
      <c r="J22" s="6">
        <f t="shared" ca="1" si="4"/>
        <v>120</v>
      </c>
      <c r="K22" s="6">
        <f t="shared" ca="1" si="5"/>
        <v>7</v>
      </c>
      <c r="L22" s="1">
        <v>50</v>
      </c>
    </row>
    <row r="23" spans="1:12" x14ac:dyDescent="0.25">
      <c r="A23" s="6">
        <f t="shared" ca="1" si="0"/>
        <v>23</v>
      </c>
      <c r="B23" s="6">
        <f t="shared" ca="1" si="1"/>
        <v>3</v>
      </c>
      <c r="C23" s="6" t="str">
        <f ca="1">VLOOKUP(((A23/$O$1)*($O$2-10))+B23,Product!A:B,2,TRUE)</f>
        <v>a12</v>
      </c>
      <c r="D23" s="6">
        <v>6</v>
      </c>
      <c r="E23" s="6">
        <f ca="1">D23*VLOOKUP(C23,Product!$B:$F,5,FALSE)</f>
        <v>388.98</v>
      </c>
      <c r="G23" s="1" t="str">
        <f t="shared" ca="1" si="2"/>
        <v>insert into Sale_Product values ('23','3','a12','6','388.98');</v>
      </c>
      <c r="I23" s="6">
        <f t="shared" ca="1" si="3"/>
        <v>0.41478142279068253</v>
      </c>
      <c r="J23" s="6">
        <f t="shared" ca="1" si="4"/>
        <v>127</v>
      </c>
      <c r="K23" s="6">
        <f t="shared" ca="1" si="5"/>
        <v>4</v>
      </c>
      <c r="L23" s="1">
        <v>94</v>
      </c>
    </row>
    <row r="24" spans="1:12" x14ac:dyDescent="0.25">
      <c r="A24" s="6">
        <f t="shared" ca="1" si="0"/>
        <v>23</v>
      </c>
      <c r="B24" s="6">
        <f t="shared" ca="1" si="1"/>
        <v>4</v>
      </c>
      <c r="C24" s="6" t="str">
        <f ca="1">VLOOKUP(((A24/$O$1)*($O$2-10))+B24,Product!A:B,2,TRUE)</f>
        <v>F13</v>
      </c>
      <c r="D24" s="6">
        <v>7</v>
      </c>
      <c r="E24" s="6">
        <f ca="1">D24*VLOOKUP(C24,Product!$B:$F,5,FALSE)</f>
        <v>275.17</v>
      </c>
      <c r="G24" s="1" t="str">
        <f t="shared" ca="1" si="2"/>
        <v>insert into Sale_Product values ('23','4','F13','7','275.17');</v>
      </c>
      <c r="I24" s="6">
        <f t="shared" ca="1" si="3"/>
        <v>0.51437693351320568</v>
      </c>
      <c r="J24" s="6">
        <f t="shared" ca="1" si="4"/>
        <v>131</v>
      </c>
      <c r="K24" s="6">
        <f t="shared" ca="1" si="5"/>
        <v>1</v>
      </c>
      <c r="L24" s="1">
        <v>26</v>
      </c>
    </row>
    <row r="25" spans="1:12" x14ac:dyDescent="0.25">
      <c r="A25" s="6">
        <f t="shared" ca="1" si="0"/>
        <v>23</v>
      </c>
      <c r="B25" s="6">
        <f t="shared" ca="1" si="1"/>
        <v>5</v>
      </c>
      <c r="C25" s="6" t="str">
        <f ca="1">VLOOKUP(((A25/$O$1)*($O$2-10))+B25,Product!A:B,2,TRUE)</f>
        <v>L14</v>
      </c>
      <c r="D25" s="6">
        <v>8</v>
      </c>
      <c r="E25" s="6">
        <f ca="1">D25*VLOOKUP(C25,Product!$B:$F,5,FALSE)</f>
        <v>139.12</v>
      </c>
      <c r="G25" s="1" t="str">
        <f t="shared" ca="1" si="2"/>
        <v>insert into Sale_Product values ('23','5','L14','8','139.12');</v>
      </c>
      <c r="I25" s="6">
        <f t="shared" ca="1" si="3"/>
        <v>5.7288642776954446E-2</v>
      </c>
      <c r="J25" s="6">
        <f t="shared" ca="1" si="4"/>
        <v>132</v>
      </c>
      <c r="K25" s="6">
        <f t="shared" ca="1" si="5"/>
        <v>8</v>
      </c>
      <c r="L25" s="1">
        <v>1</v>
      </c>
    </row>
    <row r="26" spans="1:12" x14ac:dyDescent="0.25">
      <c r="A26" s="6">
        <f t="shared" ca="1" si="0"/>
        <v>23</v>
      </c>
      <c r="B26" s="6">
        <f t="shared" ca="1" si="1"/>
        <v>6</v>
      </c>
      <c r="C26" s="6" t="str">
        <f ca="1">VLOOKUP(((A26/$O$1)*($O$2-10))+B26,Product!A:B,2,TRUE)</f>
        <v>a15</v>
      </c>
      <c r="D26" s="6">
        <v>10</v>
      </c>
      <c r="E26" s="6">
        <f ca="1">D26*VLOOKUP(C26,Product!$B:$F,5,FALSE)</f>
        <v>382.5</v>
      </c>
      <c r="G26" s="1" t="str">
        <f t="shared" ca="1" si="2"/>
        <v>insert into Sale_Product values ('23','6','a15','10','382.5');</v>
      </c>
      <c r="I26" s="6">
        <f t="shared" ca="1" si="3"/>
        <v>0.93702659204268457</v>
      </c>
      <c r="J26" s="6">
        <f t="shared" ca="1" si="4"/>
        <v>140</v>
      </c>
      <c r="K26" s="6">
        <f t="shared" ca="1" si="5"/>
        <v>9</v>
      </c>
      <c r="L26" s="1">
        <v>79</v>
      </c>
    </row>
    <row r="27" spans="1:12" x14ac:dyDescent="0.25">
      <c r="A27" s="6">
        <f t="shared" ca="1" si="0"/>
        <v>23</v>
      </c>
      <c r="B27" s="6">
        <f t="shared" ca="1" si="1"/>
        <v>7</v>
      </c>
      <c r="C27" s="6" t="str">
        <f ca="1">VLOOKUP(((A27/$O$1)*($O$2-10))+B27,Product!A:B,2,TRUE)</f>
        <v>a16</v>
      </c>
      <c r="D27" s="6">
        <v>8</v>
      </c>
      <c r="E27" s="6">
        <f ca="1">D27*VLOOKUP(C27,Product!$B:$F,5,FALSE)</f>
        <v>386</v>
      </c>
      <c r="G27" s="1" t="str">
        <f t="shared" ca="1" si="2"/>
        <v>insert into Sale_Product values ('23','7','a16','8','386');</v>
      </c>
      <c r="I27" s="6">
        <f t="shared" ca="1" si="3"/>
        <v>0.96727276434346432</v>
      </c>
      <c r="J27" s="6">
        <f t="shared" ca="1" si="4"/>
        <v>149</v>
      </c>
      <c r="K27" s="6">
        <f t="shared" ca="1" si="5"/>
        <v>2</v>
      </c>
      <c r="L27" s="1">
        <v>3</v>
      </c>
    </row>
    <row r="28" spans="1:12" x14ac:dyDescent="0.25">
      <c r="A28" s="6">
        <f t="shared" ca="1" si="0"/>
        <v>21</v>
      </c>
      <c r="B28" s="6">
        <f t="shared" ca="1" si="1"/>
        <v>1</v>
      </c>
      <c r="C28" s="6" t="str">
        <f ca="1">VLOOKUP(((A28/$O$1)*($O$2-10))+B28,Product!A:B,2,TRUE)</f>
        <v>s9</v>
      </c>
      <c r="D28" s="6">
        <v>1</v>
      </c>
      <c r="E28" s="6">
        <f ca="1">D28*VLOOKUP(C28,Product!$B:$F,5,FALSE)</f>
        <v>67.489999999999995</v>
      </c>
      <c r="G28" s="1" t="str">
        <f t="shared" ca="1" si="2"/>
        <v>insert into Sale_Product values ('21','1','s9','1','67.49');</v>
      </c>
      <c r="I28" s="6">
        <f t="shared" ca="1" si="3"/>
        <v>0.11055405964770093</v>
      </c>
      <c r="J28" s="6">
        <f t="shared" ca="1" si="4"/>
        <v>151</v>
      </c>
      <c r="K28" s="6">
        <f t="shared" ca="1" si="5"/>
        <v>4</v>
      </c>
      <c r="L28" s="1">
        <v>58</v>
      </c>
    </row>
    <row r="29" spans="1:12" x14ac:dyDescent="0.25">
      <c r="A29" s="6">
        <f t="shared" ca="1" si="0"/>
        <v>21</v>
      </c>
      <c r="B29" s="6">
        <f t="shared" ca="1" si="1"/>
        <v>2</v>
      </c>
      <c r="C29" s="6" t="str">
        <f ca="1">VLOOKUP(((A29/$O$1)*($O$2-10))+B29,Product!A:B,2,TRUE)</f>
        <v>a10</v>
      </c>
      <c r="D29" s="6">
        <v>3</v>
      </c>
      <c r="E29" s="6">
        <f ca="1">D29*VLOOKUP(C29,Product!$B:$F,5,FALSE)</f>
        <v>287.85000000000002</v>
      </c>
      <c r="G29" s="1" t="str">
        <f t="shared" ca="1" si="2"/>
        <v>insert into Sale_Product values ('21','2','a10','3','287.85');</v>
      </c>
      <c r="I29" s="6">
        <f t="shared" ca="1" si="3"/>
        <v>0.76064669996453005</v>
      </c>
      <c r="J29" s="6">
        <f t="shared" ca="1" si="4"/>
        <v>155</v>
      </c>
      <c r="K29" s="6">
        <f t="shared" ca="1" si="5"/>
        <v>4</v>
      </c>
      <c r="L29" s="1">
        <v>5</v>
      </c>
    </row>
    <row r="30" spans="1:12" x14ac:dyDescent="0.25">
      <c r="A30" s="6">
        <f t="shared" ca="1" si="0"/>
        <v>21</v>
      </c>
      <c r="B30" s="6">
        <f t="shared" ca="1" si="1"/>
        <v>3</v>
      </c>
      <c r="C30" s="6" t="str">
        <f ca="1">VLOOKUP(((A30/$O$1)*($O$2-10))+B30,Product!A:B,2,TRUE)</f>
        <v>e11</v>
      </c>
      <c r="D30" s="6">
        <v>8</v>
      </c>
      <c r="E30" s="6">
        <f ca="1">D30*VLOOKUP(C30,Product!$B:$F,5,FALSE)</f>
        <v>519.44000000000005</v>
      </c>
      <c r="G30" s="1" t="str">
        <f t="shared" ca="1" si="2"/>
        <v>insert into Sale_Product values ('21','3','e11','8','519.44');</v>
      </c>
      <c r="I30" s="6">
        <f t="shared" ca="1" si="3"/>
        <v>0.71591589147612156</v>
      </c>
      <c r="J30" s="6">
        <f t="shared" ca="1" si="4"/>
        <v>159</v>
      </c>
      <c r="K30" s="6">
        <f t="shared" ca="1" si="5"/>
        <v>7</v>
      </c>
      <c r="L30" s="1">
        <v>92</v>
      </c>
    </row>
    <row r="31" spans="1:12" x14ac:dyDescent="0.25">
      <c r="A31" s="6">
        <f t="shared" ca="1" si="0"/>
        <v>21</v>
      </c>
      <c r="B31" s="6">
        <f t="shared" ca="1" si="1"/>
        <v>4</v>
      </c>
      <c r="C31" s="6" t="str">
        <f ca="1">VLOOKUP(((A31/$O$1)*($O$2-10))+B31,Product!A:B,2,TRUE)</f>
        <v>a12</v>
      </c>
      <c r="D31" s="6">
        <v>3</v>
      </c>
      <c r="E31" s="6">
        <f ca="1">D31*VLOOKUP(C31,Product!$B:$F,5,FALSE)</f>
        <v>194.49</v>
      </c>
      <c r="G31" s="1" t="str">
        <f t="shared" ca="1" si="2"/>
        <v>insert into Sale_Product values ('21','4','a12','3','194.49');</v>
      </c>
      <c r="I31" s="6">
        <f t="shared" ca="1" si="3"/>
        <v>0.80982503755347257</v>
      </c>
      <c r="J31" s="6">
        <f t="shared" ca="1" si="4"/>
        <v>166</v>
      </c>
      <c r="K31" s="6">
        <f t="shared" ca="1" si="5"/>
        <v>9</v>
      </c>
      <c r="L31" s="1">
        <v>70</v>
      </c>
    </row>
    <row r="32" spans="1:12" x14ac:dyDescent="0.25">
      <c r="A32" s="6">
        <f t="shared" ca="1" si="0"/>
        <v>21</v>
      </c>
      <c r="B32" s="6">
        <f t="shared" ca="1" si="1"/>
        <v>5</v>
      </c>
      <c r="C32" s="6" t="str">
        <f ca="1">VLOOKUP(((A32/$O$1)*($O$2-10))+B32,Product!A:B,2,TRUE)</f>
        <v>F13</v>
      </c>
      <c r="D32" s="6">
        <v>2</v>
      </c>
      <c r="E32" s="6">
        <f ca="1">D32*VLOOKUP(C32,Product!$B:$F,5,FALSE)</f>
        <v>78.62</v>
      </c>
      <c r="G32" s="1" t="str">
        <f t="shared" ca="1" si="2"/>
        <v>insert into Sale_Product values ('21','5','F13','2','78.62');</v>
      </c>
      <c r="I32" s="6">
        <f t="shared" ca="1" si="3"/>
        <v>0.7839940157973766</v>
      </c>
      <c r="J32" s="6">
        <f t="shared" ca="1" si="4"/>
        <v>175</v>
      </c>
      <c r="K32" s="6">
        <f t="shared" ca="1" si="5"/>
        <v>4</v>
      </c>
      <c r="L32" s="1">
        <v>11</v>
      </c>
    </row>
    <row r="33" spans="1:12" x14ac:dyDescent="0.25">
      <c r="A33" s="6">
        <f t="shared" ca="1" si="0"/>
        <v>21</v>
      </c>
      <c r="B33" s="6">
        <f t="shared" ca="1" si="1"/>
        <v>6</v>
      </c>
      <c r="C33" s="6" t="str">
        <f ca="1">VLOOKUP(((A33/$O$1)*($O$2-10))+B33,Product!A:B,2,TRUE)</f>
        <v>L14</v>
      </c>
      <c r="D33" s="6">
        <v>9</v>
      </c>
      <c r="E33" s="6">
        <f ca="1">D33*VLOOKUP(C33,Product!$B:$F,5,FALSE)</f>
        <v>156.51</v>
      </c>
      <c r="G33" s="1" t="str">
        <f t="shared" ca="1" si="2"/>
        <v>insert into Sale_Product values ('21','6','L14','9','156.51');</v>
      </c>
      <c r="I33" s="6">
        <f t="shared" ca="1" si="3"/>
        <v>0.27755448068012689</v>
      </c>
      <c r="J33" s="6">
        <f t="shared" ca="1" si="4"/>
        <v>179</v>
      </c>
      <c r="K33" s="6">
        <f t="shared" ca="1" si="5"/>
        <v>1</v>
      </c>
      <c r="L33" s="1">
        <v>51</v>
      </c>
    </row>
    <row r="34" spans="1:12" x14ac:dyDescent="0.25">
      <c r="A34" s="6">
        <f t="shared" ca="1" si="0"/>
        <v>21</v>
      </c>
      <c r="B34" s="6">
        <f t="shared" ca="1" si="1"/>
        <v>7</v>
      </c>
      <c r="C34" s="6" t="str">
        <f ca="1">VLOOKUP(((A34/$O$1)*($O$2-10))+B34,Product!A:B,2,TRUE)</f>
        <v>a15</v>
      </c>
      <c r="D34" s="6">
        <v>5</v>
      </c>
      <c r="E34" s="6">
        <f ca="1">D34*VLOOKUP(C34,Product!$B:$F,5,FALSE)</f>
        <v>191.25</v>
      </c>
      <c r="G34" s="1" t="str">
        <f t="shared" ca="1" si="2"/>
        <v>insert into Sale_Product values ('21','7','a15','5','191.25');</v>
      </c>
      <c r="I34" s="6">
        <f t="shared" ca="1" si="3"/>
        <v>0.424490187173169</v>
      </c>
      <c r="J34" s="6">
        <f t="shared" ca="1" si="4"/>
        <v>180</v>
      </c>
      <c r="K34" s="6">
        <f t="shared" ca="1" si="5"/>
        <v>2</v>
      </c>
      <c r="L34" s="1">
        <v>56</v>
      </c>
    </row>
    <row r="35" spans="1:12" x14ac:dyDescent="0.25">
      <c r="A35" s="6">
        <f t="shared" ref="A35:A66" ca="1" si="6">VLOOKUP(ROW(),$J$2:$L$101,3,TRUE)</f>
        <v>73</v>
      </c>
      <c r="B35" s="6">
        <f t="shared" ref="B35:B66" ca="1" si="7">ROW()-VLOOKUP(ROW(),$J$2:$L$101,1,TRUE)+1</f>
        <v>1</v>
      </c>
      <c r="C35" s="6" t="str">
        <f ca="1">VLOOKUP(((A35/$O$1)*($O$2-10))+B35,Product!A:B,2,TRUE)</f>
        <v>e30</v>
      </c>
      <c r="D35" s="6">
        <v>3</v>
      </c>
      <c r="E35" s="6">
        <f ca="1">D35*VLOOKUP(C35,Product!$B:$F,5,FALSE)</f>
        <v>288.24</v>
      </c>
      <c r="G35" s="1" t="str">
        <f t="shared" ref="G35:G66" ca="1" si="8">"insert into Sale_Product values ('"&amp;A35&amp;"','"&amp;B35&amp;"','"&amp;C35&amp;"','"&amp;D35&amp;"','"&amp;E35&amp;"');"</f>
        <v>insert into Sale_Product values ('73','1','e30','3','288.24');</v>
      </c>
      <c r="I35" s="6">
        <f t="shared" ref="I35:I66" ca="1" si="9">RAND()</f>
        <v>0.95581711912164313</v>
      </c>
      <c r="J35" s="6">
        <f t="shared" ref="J35:J66" ca="1" si="10">J34+K34</f>
        <v>182</v>
      </c>
      <c r="K35" s="6">
        <f t="shared" ref="K35:K66" ca="1" si="11">RANDBETWEEN(1,10)</f>
        <v>5</v>
      </c>
      <c r="L35" s="1">
        <v>61</v>
      </c>
    </row>
    <row r="36" spans="1:12" x14ac:dyDescent="0.25">
      <c r="A36" s="6">
        <f t="shared" ca="1" si="6"/>
        <v>73</v>
      </c>
      <c r="B36" s="6">
        <f t="shared" ca="1" si="7"/>
        <v>2</v>
      </c>
      <c r="C36" s="6" t="str">
        <f ca="1">VLOOKUP(((A36/$O$1)*($O$2-10))+B36,Product!A:B,2,TRUE)</f>
        <v>s31</v>
      </c>
      <c r="D36" s="6">
        <v>1</v>
      </c>
      <c r="E36" s="6">
        <f ca="1">D36*VLOOKUP(C36,Product!$B:$F,5,FALSE)</f>
        <v>4.58</v>
      </c>
      <c r="G36" s="1" t="str">
        <f t="shared" ca="1" si="8"/>
        <v>insert into Sale_Product values ('73','2','s31','1','4.58');</v>
      </c>
      <c r="I36" s="6">
        <f t="shared" ca="1" si="9"/>
        <v>0.6204730939501425</v>
      </c>
      <c r="J36" s="6">
        <f t="shared" ca="1" si="10"/>
        <v>187</v>
      </c>
      <c r="K36" s="6">
        <f t="shared" ca="1" si="11"/>
        <v>1</v>
      </c>
      <c r="L36" s="1">
        <v>53</v>
      </c>
    </row>
    <row r="37" spans="1:12" x14ac:dyDescent="0.25">
      <c r="A37" s="6">
        <f t="shared" ca="1" si="6"/>
        <v>73</v>
      </c>
      <c r="B37" s="6">
        <f t="shared" ca="1" si="7"/>
        <v>3</v>
      </c>
      <c r="C37" s="6" t="str">
        <f ca="1">VLOOKUP(((A37/$O$1)*($O$2-10))+B37,Product!A:B,2,TRUE)</f>
        <v>d32</v>
      </c>
      <c r="D37" s="6">
        <v>2</v>
      </c>
      <c r="E37" s="6">
        <f ca="1">D37*VLOOKUP(C37,Product!$B:$F,5,FALSE)</f>
        <v>176.36</v>
      </c>
      <c r="G37" s="1" t="str">
        <f t="shared" ca="1" si="8"/>
        <v>insert into Sale_Product values ('73','3','d32','2','176.36');</v>
      </c>
      <c r="I37" s="6">
        <f t="shared" ca="1" si="9"/>
        <v>0.52293394913009983</v>
      </c>
      <c r="J37" s="6">
        <f t="shared" ca="1" si="10"/>
        <v>188</v>
      </c>
      <c r="K37" s="6">
        <f t="shared" ca="1" si="11"/>
        <v>4</v>
      </c>
      <c r="L37" s="1">
        <v>80</v>
      </c>
    </row>
    <row r="38" spans="1:12" x14ac:dyDescent="0.25">
      <c r="A38" s="6">
        <f t="shared" ca="1" si="6"/>
        <v>73</v>
      </c>
      <c r="B38" s="6">
        <f t="shared" ca="1" si="7"/>
        <v>4</v>
      </c>
      <c r="C38" s="6" t="str">
        <f ca="1">VLOOKUP(((A38/$O$1)*($O$2-10))+B38,Product!A:B,2,TRUE)</f>
        <v>u33</v>
      </c>
      <c r="D38" s="6">
        <v>9</v>
      </c>
      <c r="E38" s="6">
        <f ca="1">D38*VLOOKUP(C38,Product!$B:$F,5,FALSE)</f>
        <v>95.67</v>
      </c>
      <c r="G38" s="1" t="str">
        <f t="shared" ca="1" si="8"/>
        <v>insert into Sale_Product values ('73','4','u33','9','95.67');</v>
      </c>
      <c r="I38" s="6">
        <f t="shared" ca="1" si="9"/>
        <v>1.8066635824291355E-2</v>
      </c>
      <c r="J38" s="6">
        <f t="shared" ca="1" si="10"/>
        <v>192</v>
      </c>
      <c r="K38" s="6">
        <f t="shared" ca="1" si="11"/>
        <v>9</v>
      </c>
      <c r="L38" s="1">
        <v>6</v>
      </c>
    </row>
    <row r="39" spans="1:12" x14ac:dyDescent="0.25">
      <c r="A39" s="6">
        <f t="shared" ca="1" si="6"/>
        <v>73</v>
      </c>
      <c r="B39" s="6">
        <f t="shared" ca="1" si="7"/>
        <v>5</v>
      </c>
      <c r="C39" s="6" t="str">
        <f ca="1">VLOOKUP(((A39/$O$1)*($O$2-10))+B39,Product!A:B,2,TRUE)</f>
        <v>a34</v>
      </c>
      <c r="D39" s="6">
        <v>2</v>
      </c>
      <c r="E39" s="6">
        <f ca="1">D39*VLOOKUP(C39,Product!$B:$F,5,FALSE)</f>
        <v>195.34</v>
      </c>
      <c r="G39" s="1" t="str">
        <f t="shared" ca="1" si="8"/>
        <v>insert into Sale_Product values ('73','5','a34','2','195.34');</v>
      </c>
      <c r="I39" s="6">
        <f t="shared" ca="1" si="9"/>
        <v>0.40183677732495171</v>
      </c>
      <c r="J39" s="6">
        <f t="shared" ca="1" si="10"/>
        <v>201</v>
      </c>
      <c r="K39" s="6">
        <f t="shared" ca="1" si="11"/>
        <v>5</v>
      </c>
      <c r="L39" s="1">
        <v>90</v>
      </c>
    </row>
    <row r="40" spans="1:12" x14ac:dyDescent="0.25">
      <c r="A40" s="6">
        <f t="shared" ca="1" si="6"/>
        <v>73</v>
      </c>
      <c r="B40" s="6">
        <f t="shared" ca="1" si="7"/>
        <v>6</v>
      </c>
      <c r="C40" s="6" t="str">
        <f ca="1">VLOOKUP(((A40/$O$1)*($O$2-10))+B40,Product!A:B,2,TRUE)</f>
        <v>i35</v>
      </c>
      <c r="D40" s="6">
        <v>7</v>
      </c>
      <c r="E40" s="6">
        <f ca="1">D40*VLOOKUP(C40,Product!$B:$F,5,FALSE)</f>
        <v>464.59000000000003</v>
      </c>
      <c r="G40" s="1" t="str">
        <f t="shared" ca="1" si="8"/>
        <v>insert into Sale_Product values ('73','6','i35','7','464.59');</v>
      </c>
      <c r="I40" s="6">
        <f t="shared" ca="1" si="9"/>
        <v>0.82101846088657915</v>
      </c>
      <c r="J40" s="6">
        <f t="shared" ca="1" si="10"/>
        <v>206</v>
      </c>
      <c r="K40" s="6">
        <f t="shared" ca="1" si="11"/>
        <v>10</v>
      </c>
      <c r="L40" s="1">
        <v>93</v>
      </c>
    </row>
    <row r="41" spans="1:12" x14ac:dyDescent="0.25">
      <c r="A41" s="6">
        <f t="shared" ca="1" si="6"/>
        <v>73</v>
      </c>
      <c r="B41" s="6">
        <f t="shared" ca="1" si="7"/>
        <v>7</v>
      </c>
      <c r="C41" s="6" t="str">
        <f ca="1">VLOOKUP(((A41/$O$1)*($O$2-10))+B41,Product!A:B,2,TRUE)</f>
        <v>m36</v>
      </c>
      <c r="D41" s="6">
        <v>4</v>
      </c>
      <c r="E41" s="6">
        <f ca="1">D41*VLOOKUP(C41,Product!$B:$F,5,FALSE)</f>
        <v>296.56</v>
      </c>
      <c r="G41" s="1" t="str">
        <f t="shared" ca="1" si="8"/>
        <v>insert into Sale_Product values ('73','7','m36','4','296.56');</v>
      </c>
      <c r="I41" s="6">
        <f t="shared" ca="1" si="9"/>
        <v>0.69650447011705685</v>
      </c>
      <c r="J41" s="6">
        <f t="shared" ca="1" si="10"/>
        <v>216</v>
      </c>
      <c r="K41" s="6">
        <f t="shared" ca="1" si="11"/>
        <v>4</v>
      </c>
      <c r="L41" s="1">
        <v>43</v>
      </c>
    </row>
    <row r="42" spans="1:12" x14ac:dyDescent="0.25">
      <c r="A42" s="6">
        <f t="shared" ca="1" si="6"/>
        <v>35</v>
      </c>
      <c r="B42" s="6">
        <f t="shared" ca="1" si="7"/>
        <v>1</v>
      </c>
      <c r="C42" s="6" t="str">
        <f ca="1">VLOOKUP(((A42/$O$1)*($O$2-10))+B42,Product!A:B,2,TRUE)</f>
        <v>a15</v>
      </c>
      <c r="D42" s="6">
        <v>4</v>
      </c>
      <c r="E42" s="6">
        <f ca="1">D42*VLOOKUP(C42,Product!$B:$F,5,FALSE)</f>
        <v>153</v>
      </c>
      <c r="G42" s="1" t="str">
        <f t="shared" ca="1" si="8"/>
        <v>insert into Sale_Product values ('35','1','a15','4','153');</v>
      </c>
      <c r="I42" s="6">
        <f t="shared" ca="1" si="9"/>
        <v>4.5450244853874722E-2</v>
      </c>
      <c r="J42" s="6">
        <f t="shared" ca="1" si="10"/>
        <v>220</v>
      </c>
      <c r="K42" s="6">
        <f t="shared" ca="1" si="11"/>
        <v>3</v>
      </c>
      <c r="L42" s="1">
        <v>76</v>
      </c>
    </row>
    <row r="43" spans="1:12" x14ac:dyDescent="0.25">
      <c r="A43" s="6">
        <f t="shared" ca="1" si="6"/>
        <v>35</v>
      </c>
      <c r="B43" s="6">
        <f t="shared" ca="1" si="7"/>
        <v>2</v>
      </c>
      <c r="C43" s="6" t="str">
        <f ca="1">VLOOKUP(((A43/$O$1)*($O$2-10))+B43,Product!A:B,2,TRUE)</f>
        <v>a16</v>
      </c>
      <c r="D43" s="6">
        <v>5</v>
      </c>
      <c r="E43" s="6">
        <f ca="1">D43*VLOOKUP(C43,Product!$B:$F,5,FALSE)</f>
        <v>241.25</v>
      </c>
      <c r="G43" s="1" t="str">
        <f t="shared" ca="1" si="8"/>
        <v>insert into Sale_Product values ('35','2','a16','5','241.25');</v>
      </c>
      <c r="I43" s="6">
        <f t="shared" ca="1" si="9"/>
        <v>0.75862367289064425</v>
      </c>
      <c r="J43" s="6">
        <f t="shared" ca="1" si="10"/>
        <v>223</v>
      </c>
      <c r="K43" s="6">
        <f t="shared" ca="1" si="11"/>
        <v>2</v>
      </c>
      <c r="L43" s="6">
        <v>30</v>
      </c>
    </row>
    <row r="44" spans="1:12" x14ac:dyDescent="0.25">
      <c r="A44" s="6">
        <f t="shared" ca="1" si="6"/>
        <v>35</v>
      </c>
      <c r="B44" s="6">
        <f t="shared" ca="1" si="7"/>
        <v>3</v>
      </c>
      <c r="C44" s="6" t="str">
        <f ca="1">VLOOKUP(((A44/$O$1)*($O$2-10))+B44,Product!A:B,2,TRUE)</f>
        <v>r17</v>
      </c>
      <c r="D44" s="6">
        <v>3</v>
      </c>
      <c r="E44" s="6">
        <f ca="1">D44*VLOOKUP(C44,Product!$B:$F,5,FALSE)</f>
        <v>35.369999999999997</v>
      </c>
      <c r="G44" s="1" t="str">
        <f t="shared" ca="1" si="8"/>
        <v>insert into Sale_Product values ('35','3','r17','3','35.37');</v>
      </c>
      <c r="I44" s="6">
        <f t="shared" ca="1" si="9"/>
        <v>0.43042216534222111</v>
      </c>
      <c r="J44" s="6">
        <f t="shared" ca="1" si="10"/>
        <v>225</v>
      </c>
      <c r="K44" s="6">
        <f t="shared" ca="1" si="11"/>
        <v>8</v>
      </c>
      <c r="L44" s="1">
        <v>16</v>
      </c>
    </row>
    <row r="45" spans="1:12" x14ac:dyDescent="0.25">
      <c r="A45" s="6">
        <f t="shared" ca="1" si="6"/>
        <v>35</v>
      </c>
      <c r="B45" s="6">
        <f t="shared" ca="1" si="7"/>
        <v>4</v>
      </c>
      <c r="C45" s="6" t="str">
        <f ca="1">VLOOKUP(((A45/$O$1)*($O$2-10))+B45,Product!A:B,2,TRUE)</f>
        <v>n18</v>
      </c>
      <c r="D45" s="6">
        <v>3</v>
      </c>
      <c r="E45" s="6">
        <f ca="1">D45*VLOOKUP(C45,Product!$B:$F,5,FALSE)</f>
        <v>119.22</v>
      </c>
      <c r="G45" s="1" t="str">
        <f t="shared" ca="1" si="8"/>
        <v>insert into Sale_Product values ('35','4','n18','3','119.22');</v>
      </c>
      <c r="I45" s="6">
        <f t="shared" ca="1" si="9"/>
        <v>1.9233443693696173E-2</v>
      </c>
      <c r="J45" s="6">
        <f t="shared" ca="1" si="10"/>
        <v>233</v>
      </c>
      <c r="K45" s="6">
        <f t="shared" ca="1" si="11"/>
        <v>10</v>
      </c>
      <c r="L45" s="1">
        <v>91</v>
      </c>
    </row>
    <row r="46" spans="1:12" x14ac:dyDescent="0.25">
      <c r="A46" s="6">
        <f t="shared" ca="1" si="6"/>
        <v>35</v>
      </c>
      <c r="B46" s="6">
        <f t="shared" ca="1" si="7"/>
        <v>5</v>
      </c>
      <c r="C46" s="6" t="str">
        <f ca="1">VLOOKUP(((A46/$O$1)*($O$2-10))+B46,Product!A:B,2,TRUE)</f>
        <v>Q19</v>
      </c>
      <c r="D46" s="6">
        <v>10</v>
      </c>
      <c r="E46" s="6">
        <f ca="1">D46*VLOOKUP(C46,Product!$B:$F,5,FALSE)</f>
        <v>811</v>
      </c>
      <c r="G46" s="1" t="str">
        <f t="shared" ca="1" si="8"/>
        <v>insert into Sale_Product values ('35','5','Q19','10','811');</v>
      </c>
      <c r="I46" s="6">
        <f t="shared" ca="1" si="9"/>
        <v>0.6490496861165298</v>
      </c>
      <c r="J46" s="6">
        <f t="shared" ca="1" si="10"/>
        <v>243</v>
      </c>
      <c r="K46" s="6">
        <f t="shared" ca="1" si="11"/>
        <v>10</v>
      </c>
      <c r="L46" s="1">
        <v>68</v>
      </c>
    </row>
    <row r="47" spans="1:12" x14ac:dyDescent="0.25">
      <c r="A47" s="6">
        <f t="shared" ca="1" si="6"/>
        <v>35</v>
      </c>
      <c r="B47" s="6">
        <f t="shared" ca="1" si="7"/>
        <v>6</v>
      </c>
      <c r="C47" s="6" t="str">
        <f ca="1">VLOOKUP(((A47/$O$1)*($O$2-10))+B47,Product!A:B,2,TRUE)</f>
        <v>n20</v>
      </c>
      <c r="D47" s="6">
        <v>5</v>
      </c>
      <c r="E47" s="6">
        <f ca="1">D47*VLOOKUP(C47,Product!$B:$F,5,FALSE)</f>
        <v>281.35000000000002</v>
      </c>
      <c r="G47" s="1" t="str">
        <f t="shared" ca="1" si="8"/>
        <v>insert into Sale_Product values ('35','6','n20','5','281.35');</v>
      </c>
      <c r="I47" s="6">
        <f t="shared" ca="1" si="9"/>
        <v>0.44110561045841801</v>
      </c>
      <c r="J47" s="6">
        <f t="shared" ca="1" si="10"/>
        <v>253</v>
      </c>
      <c r="K47" s="6">
        <f t="shared" ca="1" si="11"/>
        <v>2</v>
      </c>
      <c r="L47" s="1">
        <v>89</v>
      </c>
    </row>
    <row r="48" spans="1:12" x14ac:dyDescent="0.25">
      <c r="A48" s="6">
        <f t="shared" ca="1" si="6"/>
        <v>4</v>
      </c>
      <c r="B48" s="6">
        <f t="shared" ca="1" si="7"/>
        <v>1</v>
      </c>
      <c r="C48" s="6" t="str">
        <f ca="1">VLOOKUP(((A48/$O$1)*($O$2-10))+B48,Product!A:B,2,TRUE)</f>
        <v>f2</v>
      </c>
      <c r="D48" s="6">
        <v>5</v>
      </c>
      <c r="E48" s="6">
        <f ca="1">D48*VLOOKUP(C48,Product!$B:$F,5,FALSE)</f>
        <v>175.25</v>
      </c>
      <c r="G48" s="1" t="str">
        <f t="shared" ca="1" si="8"/>
        <v>insert into Sale_Product values ('4','1','f2','5','175.25');</v>
      </c>
      <c r="I48" s="6">
        <f t="shared" ca="1" si="9"/>
        <v>0.98485501280901711</v>
      </c>
      <c r="J48" s="6">
        <f t="shared" ca="1" si="10"/>
        <v>255</v>
      </c>
      <c r="K48" s="6">
        <f t="shared" ca="1" si="11"/>
        <v>8</v>
      </c>
      <c r="L48" s="1">
        <v>34</v>
      </c>
    </row>
    <row r="49" spans="1:12" x14ac:dyDescent="0.25">
      <c r="A49" s="6">
        <f t="shared" ca="1" si="6"/>
        <v>4</v>
      </c>
      <c r="B49" s="6">
        <f t="shared" ca="1" si="7"/>
        <v>2</v>
      </c>
      <c r="C49" s="6" t="str">
        <f ca="1">VLOOKUP(((A49/$O$1)*($O$2-10))+B49,Product!A:B,2,TRUE)</f>
        <v>i3</v>
      </c>
      <c r="D49" s="6">
        <v>6</v>
      </c>
      <c r="E49" s="6">
        <f ca="1">D49*VLOOKUP(C49,Product!$B:$F,5,FALSE)</f>
        <v>453.84000000000003</v>
      </c>
      <c r="G49" s="1" t="str">
        <f t="shared" ca="1" si="8"/>
        <v>insert into Sale_Product values ('4','2','i3','6','453.84');</v>
      </c>
      <c r="I49" s="6">
        <f t="shared" ca="1" si="9"/>
        <v>0.36005844576661217</v>
      </c>
      <c r="J49" s="6">
        <f t="shared" ca="1" si="10"/>
        <v>263</v>
      </c>
      <c r="K49" s="6">
        <f t="shared" ca="1" si="11"/>
        <v>1</v>
      </c>
      <c r="L49" s="1">
        <v>33</v>
      </c>
    </row>
    <row r="50" spans="1:12" x14ac:dyDescent="0.25">
      <c r="A50" s="6">
        <f t="shared" ca="1" si="6"/>
        <v>45</v>
      </c>
      <c r="B50" s="6">
        <f t="shared" ca="1" si="7"/>
        <v>1</v>
      </c>
      <c r="C50" s="6" t="str">
        <f ca="1">VLOOKUP(((A50/$O$1)*($O$2-10))+B50,Product!A:B,2,TRUE)</f>
        <v>Q19</v>
      </c>
      <c r="D50" s="6">
        <v>7</v>
      </c>
      <c r="E50" s="6">
        <f ca="1">D50*VLOOKUP(C50,Product!$B:$F,5,FALSE)</f>
        <v>567.69999999999993</v>
      </c>
      <c r="G50" s="1" t="str">
        <f t="shared" ca="1" si="8"/>
        <v>insert into Sale_Product values ('45','1','Q19','7','567.7');</v>
      </c>
      <c r="I50" s="6">
        <f t="shared" ca="1" si="9"/>
        <v>0.47666185119924409</v>
      </c>
      <c r="J50" s="6">
        <f t="shared" ca="1" si="10"/>
        <v>264</v>
      </c>
      <c r="K50" s="6">
        <f t="shared" ca="1" si="11"/>
        <v>5</v>
      </c>
      <c r="L50" s="1">
        <v>42</v>
      </c>
    </row>
    <row r="51" spans="1:12" x14ac:dyDescent="0.25">
      <c r="A51" s="6">
        <f t="shared" ca="1" si="6"/>
        <v>85</v>
      </c>
      <c r="B51" s="6">
        <f t="shared" ca="1" si="7"/>
        <v>1</v>
      </c>
      <c r="C51" s="6" t="str">
        <f ca="1">VLOOKUP(((A51/$O$1)*($O$2-10))+B51,Product!A:B,2,TRUE)</f>
        <v>i35</v>
      </c>
      <c r="D51" s="6">
        <v>2</v>
      </c>
      <c r="E51" s="6">
        <f ca="1">D51*VLOOKUP(C51,Product!$B:$F,5,FALSE)</f>
        <v>132.74</v>
      </c>
      <c r="G51" s="1" t="str">
        <f t="shared" ca="1" si="8"/>
        <v>insert into Sale_Product values ('85','1','i35','2','132.74');</v>
      </c>
      <c r="I51" s="6">
        <f t="shared" ca="1" si="9"/>
        <v>0.93430587666380327</v>
      </c>
      <c r="J51" s="6">
        <f t="shared" ca="1" si="10"/>
        <v>269</v>
      </c>
      <c r="K51" s="6">
        <f t="shared" ca="1" si="11"/>
        <v>8</v>
      </c>
      <c r="L51" s="1">
        <v>13</v>
      </c>
    </row>
    <row r="52" spans="1:12" x14ac:dyDescent="0.25">
      <c r="A52" s="6">
        <f t="shared" ca="1" si="6"/>
        <v>85</v>
      </c>
      <c r="B52" s="6">
        <f t="shared" ca="1" si="7"/>
        <v>2</v>
      </c>
      <c r="C52" s="6" t="str">
        <f ca="1">VLOOKUP(((A52/$O$1)*($O$2-10))+B52,Product!A:B,2,TRUE)</f>
        <v>m36</v>
      </c>
      <c r="D52" s="6">
        <v>8</v>
      </c>
      <c r="E52" s="6">
        <f ca="1">D52*VLOOKUP(C52,Product!$B:$F,5,FALSE)</f>
        <v>593.12</v>
      </c>
      <c r="G52" s="1" t="str">
        <f t="shared" ca="1" si="8"/>
        <v>insert into Sale_Product values ('85','2','m36','8','593.12');</v>
      </c>
      <c r="I52" s="6">
        <f t="shared" ca="1" si="9"/>
        <v>0.36623521425747474</v>
      </c>
      <c r="J52" s="6">
        <f t="shared" ca="1" si="10"/>
        <v>277</v>
      </c>
      <c r="K52" s="6">
        <f t="shared" ca="1" si="11"/>
        <v>3</v>
      </c>
      <c r="L52" s="1">
        <v>39</v>
      </c>
    </row>
    <row r="53" spans="1:12" x14ac:dyDescent="0.25">
      <c r="A53" s="6">
        <f t="shared" ca="1" si="6"/>
        <v>85</v>
      </c>
      <c r="B53" s="6">
        <f t="shared" ca="1" si="7"/>
        <v>3</v>
      </c>
      <c r="C53" s="6" t="str">
        <f ca="1">VLOOKUP(((A53/$O$1)*($O$2-10))+B53,Product!A:B,2,TRUE)</f>
        <v>v37</v>
      </c>
      <c r="D53" s="6">
        <v>1</v>
      </c>
      <c r="E53" s="6">
        <f ca="1">D53*VLOOKUP(C53,Product!$B:$F,5,FALSE)</f>
        <v>95.77</v>
      </c>
      <c r="G53" s="1" t="str">
        <f t="shared" ca="1" si="8"/>
        <v>insert into Sale_Product values ('85','3','v37','1','95.77');</v>
      </c>
      <c r="I53" s="6">
        <f t="shared" ca="1" si="9"/>
        <v>0.86565691113332943</v>
      </c>
      <c r="J53" s="6">
        <f t="shared" ca="1" si="10"/>
        <v>280</v>
      </c>
      <c r="K53" s="6">
        <f t="shared" ca="1" si="11"/>
        <v>4</v>
      </c>
      <c r="L53" s="1">
        <v>10</v>
      </c>
    </row>
    <row r="54" spans="1:12" x14ac:dyDescent="0.25">
      <c r="A54" s="6">
        <f t="shared" ca="1" si="6"/>
        <v>95</v>
      </c>
      <c r="B54" s="6">
        <f t="shared" ca="1" si="7"/>
        <v>1</v>
      </c>
      <c r="C54" s="6" t="str">
        <f ca="1">VLOOKUP(((A54/$O$1)*($O$2-10))+B54,Product!A:B,2,TRUE)</f>
        <v>m39</v>
      </c>
      <c r="D54" s="6">
        <v>1</v>
      </c>
      <c r="E54" s="6">
        <f ca="1">D54*VLOOKUP(C54,Product!$B:$F,5,FALSE)</f>
        <v>28.35</v>
      </c>
      <c r="G54" s="1" t="str">
        <f t="shared" ca="1" si="8"/>
        <v>insert into Sale_Product values ('95','1','m39','1','28.35');</v>
      </c>
      <c r="I54" s="6">
        <f t="shared" ca="1" si="9"/>
        <v>0.62095052800372263</v>
      </c>
      <c r="J54" s="6">
        <f t="shared" ca="1" si="10"/>
        <v>284</v>
      </c>
      <c r="K54" s="6">
        <f t="shared" ca="1" si="11"/>
        <v>2</v>
      </c>
      <c r="L54" s="1">
        <v>47</v>
      </c>
    </row>
    <row r="55" spans="1:12" x14ac:dyDescent="0.25">
      <c r="A55" s="6">
        <f t="shared" ca="1" si="6"/>
        <v>95</v>
      </c>
      <c r="B55" s="6">
        <f t="shared" ca="1" si="7"/>
        <v>2</v>
      </c>
      <c r="C55" s="6" t="str">
        <f ca="1">VLOOKUP(((A55/$O$1)*($O$2-10))+B55,Product!A:B,2,TRUE)</f>
        <v>P40</v>
      </c>
      <c r="D55" s="6">
        <v>10</v>
      </c>
      <c r="E55" s="6">
        <f ca="1">D55*VLOOKUP(C55,Product!$B:$F,5,FALSE)</f>
        <v>321.2</v>
      </c>
      <c r="G55" s="1" t="str">
        <f t="shared" ca="1" si="8"/>
        <v>insert into Sale_Product values ('95','2','P40','10','321.2');</v>
      </c>
      <c r="I55" s="6">
        <f t="shared" ca="1" si="9"/>
        <v>0.46551422569057754</v>
      </c>
      <c r="J55" s="6">
        <f t="shared" ca="1" si="10"/>
        <v>286</v>
      </c>
      <c r="K55" s="6">
        <f t="shared" ca="1" si="11"/>
        <v>8</v>
      </c>
      <c r="L55" s="1">
        <v>25</v>
      </c>
    </row>
    <row r="56" spans="1:12" x14ac:dyDescent="0.25">
      <c r="A56" s="6">
        <f t="shared" ca="1" si="6"/>
        <v>95</v>
      </c>
      <c r="B56" s="6">
        <f t="shared" ca="1" si="7"/>
        <v>3</v>
      </c>
      <c r="C56" s="6" t="str">
        <f ca="1">VLOOKUP(((A56/$O$1)*($O$2-10))+B56,Product!A:B,2,TRUE)</f>
        <v>n41</v>
      </c>
      <c r="D56" s="6">
        <v>4</v>
      </c>
      <c r="E56" s="6">
        <f ca="1">D56*VLOOKUP(C56,Product!$B:$F,5,FALSE)</f>
        <v>289.76</v>
      </c>
      <c r="G56" s="1" t="str">
        <f t="shared" ca="1" si="8"/>
        <v>insert into Sale_Product values ('95','3','n41','4','289.76');</v>
      </c>
      <c r="I56" s="6">
        <f t="shared" ca="1" si="9"/>
        <v>0.11953860590524645</v>
      </c>
      <c r="J56" s="6">
        <f t="shared" ca="1" si="10"/>
        <v>294</v>
      </c>
      <c r="K56" s="6">
        <f t="shared" ca="1" si="11"/>
        <v>9</v>
      </c>
      <c r="L56" s="1">
        <v>49</v>
      </c>
    </row>
    <row r="57" spans="1:12" x14ac:dyDescent="0.25">
      <c r="A57" s="6">
        <f t="shared" ca="1" si="6"/>
        <v>95</v>
      </c>
      <c r="B57" s="6">
        <f t="shared" ca="1" si="7"/>
        <v>4</v>
      </c>
      <c r="C57" s="6" t="str">
        <f ca="1">VLOOKUP(((A57/$O$1)*($O$2-10))+B57,Product!A:B,2,TRUE)</f>
        <v>t42</v>
      </c>
      <c r="D57" s="6">
        <v>4</v>
      </c>
      <c r="E57" s="6">
        <f ca="1">D57*VLOOKUP(C57,Product!$B:$F,5,FALSE)</f>
        <v>383.28</v>
      </c>
      <c r="G57" s="1" t="str">
        <f t="shared" ca="1" si="8"/>
        <v>insert into Sale_Product values ('95','4','t42','4','383.28');</v>
      </c>
      <c r="I57" s="6">
        <f t="shared" ca="1" si="9"/>
        <v>0.76240627233155089</v>
      </c>
      <c r="J57" s="6">
        <f t="shared" ca="1" si="10"/>
        <v>303</v>
      </c>
      <c r="K57" s="6">
        <f t="shared" ca="1" si="11"/>
        <v>5</v>
      </c>
      <c r="L57" s="1">
        <v>100</v>
      </c>
    </row>
    <row r="58" spans="1:12" x14ac:dyDescent="0.25">
      <c r="A58" s="6">
        <f t="shared" ca="1" si="6"/>
        <v>95</v>
      </c>
      <c r="B58" s="6">
        <f t="shared" ca="1" si="7"/>
        <v>5</v>
      </c>
      <c r="C58" s="6" t="str">
        <f ca="1">VLOOKUP(((A58/$O$1)*($O$2-10))+B58,Product!A:B,2,TRUE)</f>
        <v>q43</v>
      </c>
      <c r="D58" s="6">
        <v>7</v>
      </c>
      <c r="E58" s="6">
        <f ca="1">D58*VLOOKUP(C58,Product!$B:$F,5,FALSE)</f>
        <v>459.96999999999997</v>
      </c>
      <c r="G58" s="1" t="str">
        <f t="shared" ca="1" si="8"/>
        <v>insert into Sale_Product values ('95','5','q43','7','459.97');</v>
      </c>
      <c r="I58" s="6">
        <f t="shared" ca="1" si="9"/>
        <v>0.24203568231118755</v>
      </c>
      <c r="J58" s="6">
        <f t="shared" ca="1" si="10"/>
        <v>308</v>
      </c>
      <c r="K58" s="6">
        <f t="shared" ca="1" si="11"/>
        <v>10</v>
      </c>
      <c r="L58" s="1">
        <v>8</v>
      </c>
    </row>
    <row r="59" spans="1:12" x14ac:dyDescent="0.25">
      <c r="A59" s="6">
        <f t="shared" ca="1" si="6"/>
        <v>95</v>
      </c>
      <c r="B59" s="6">
        <f t="shared" ca="1" si="7"/>
        <v>6</v>
      </c>
      <c r="C59" s="6" t="str">
        <f ca="1">VLOOKUP(((A59/$O$1)*($O$2-10))+B59,Product!A:B,2,TRUE)</f>
        <v>m44</v>
      </c>
      <c r="D59" s="6">
        <v>10</v>
      </c>
      <c r="E59" s="6">
        <f ca="1">D59*VLOOKUP(C59,Product!$B:$F,5,FALSE)</f>
        <v>339.4</v>
      </c>
      <c r="G59" s="1" t="str">
        <f t="shared" ca="1" si="8"/>
        <v>insert into Sale_Product values ('95','6','m44','10','339.4');</v>
      </c>
      <c r="I59" s="6">
        <f t="shared" ca="1" si="9"/>
        <v>0.73945172426849348</v>
      </c>
      <c r="J59" s="6">
        <f t="shared" ca="1" si="10"/>
        <v>318</v>
      </c>
      <c r="K59" s="6">
        <f t="shared" ca="1" si="11"/>
        <v>7</v>
      </c>
      <c r="L59" s="1">
        <v>38</v>
      </c>
    </row>
    <row r="60" spans="1:12" x14ac:dyDescent="0.25">
      <c r="A60" s="6">
        <f t="shared" ca="1" si="6"/>
        <v>95</v>
      </c>
      <c r="B60" s="6">
        <f t="shared" ca="1" si="7"/>
        <v>7</v>
      </c>
      <c r="C60" s="6" t="str">
        <f ca="1">VLOOKUP(((A60/$O$1)*($O$2-10))+B60,Product!A:B,2,TRUE)</f>
        <v>V45</v>
      </c>
      <c r="D60" s="6">
        <v>6</v>
      </c>
      <c r="E60" s="6">
        <f ca="1">D60*VLOOKUP(C60,Product!$B:$F,5,FALSE)</f>
        <v>593.34</v>
      </c>
      <c r="G60" s="1" t="str">
        <f t="shared" ca="1" si="8"/>
        <v>insert into Sale_Product values ('95','7','V45','6','593.34');</v>
      </c>
      <c r="I60" s="6">
        <f t="shared" ca="1" si="9"/>
        <v>0.52250466363561576</v>
      </c>
      <c r="J60" s="6">
        <f t="shared" ca="1" si="10"/>
        <v>325</v>
      </c>
      <c r="K60" s="6">
        <f t="shared" ca="1" si="11"/>
        <v>5</v>
      </c>
      <c r="L60" s="1">
        <v>97</v>
      </c>
    </row>
    <row r="61" spans="1:12" x14ac:dyDescent="0.25">
      <c r="A61" s="6">
        <f t="shared" ca="1" si="6"/>
        <v>95</v>
      </c>
      <c r="B61" s="6">
        <f t="shared" ca="1" si="7"/>
        <v>8</v>
      </c>
      <c r="C61" s="6" t="str">
        <f ca="1">VLOOKUP(((A61/$O$1)*($O$2-10))+B61,Product!A:B,2,TRUE)</f>
        <v>c46</v>
      </c>
      <c r="D61" s="6">
        <v>8</v>
      </c>
      <c r="E61" s="6">
        <f ca="1">D61*VLOOKUP(C61,Product!$B:$F,5,FALSE)</f>
        <v>544.96</v>
      </c>
      <c r="G61" s="1" t="str">
        <f t="shared" ca="1" si="8"/>
        <v>insert into Sale_Product values ('95','8','c46','8','544.96');</v>
      </c>
      <c r="I61" s="6">
        <f t="shared" ca="1" si="9"/>
        <v>0.1845402286783554</v>
      </c>
      <c r="J61" s="6">
        <f t="shared" ca="1" si="10"/>
        <v>330</v>
      </c>
      <c r="K61" s="6">
        <f t="shared" ca="1" si="11"/>
        <v>4</v>
      </c>
      <c r="L61" s="1">
        <v>74</v>
      </c>
    </row>
    <row r="62" spans="1:12" x14ac:dyDescent="0.25">
      <c r="A62" s="6">
        <f t="shared" ca="1" si="6"/>
        <v>95</v>
      </c>
      <c r="B62" s="6">
        <f t="shared" ca="1" si="7"/>
        <v>9</v>
      </c>
      <c r="C62" s="6" t="str">
        <f ca="1">VLOOKUP(((A62/$O$1)*($O$2-10))+B62,Product!A:B,2,TRUE)</f>
        <v>p47</v>
      </c>
      <c r="D62" s="6">
        <v>10</v>
      </c>
      <c r="E62" s="6">
        <f ca="1">D62*VLOOKUP(C62,Product!$B:$F,5,FALSE)</f>
        <v>273.09999999999997</v>
      </c>
      <c r="G62" s="1" t="str">
        <f t="shared" ca="1" si="8"/>
        <v>insert into Sale_Product values ('95','9','p47','10','273.1');</v>
      </c>
      <c r="I62" s="6">
        <f t="shared" ca="1" si="9"/>
        <v>0.32429635937900703</v>
      </c>
      <c r="J62" s="6">
        <f t="shared" ca="1" si="10"/>
        <v>334</v>
      </c>
      <c r="K62" s="6">
        <f t="shared" ca="1" si="11"/>
        <v>1</v>
      </c>
      <c r="L62" s="1">
        <v>14</v>
      </c>
    </row>
    <row r="63" spans="1:12" x14ac:dyDescent="0.25">
      <c r="A63" s="6">
        <f t="shared" ca="1" si="6"/>
        <v>62</v>
      </c>
      <c r="B63" s="6">
        <f t="shared" ca="1" si="7"/>
        <v>1</v>
      </c>
      <c r="C63" s="6" t="str">
        <f ca="1">VLOOKUP(((A63/$O$1)*($O$2-10))+B63,Product!A:B,2,TRUE)</f>
        <v>m25</v>
      </c>
      <c r="D63" s="6">
        <v>8</v>
      </c>
      <c r="E63" s="6">
        <f ca="1">D63*VLOOKUP(C63,Product!$B:$F,5,FALSE)</f>
        <v>659.36</v>
      </c>
      <c r="G63" s="1" t="str">
        <f t="shared" ca="1" si="8"/>
        <v>insert into Sale_Product values ('62','1','m25','8','659.36');</v>
      </c>
      <c r="I63" s="6">
        <f t="shared" ca="1" si="9"/>
        <v>0.16238310784939436</v>
      </c>
      <c r="J63" s="6">
        <f t="shared" ca="1" si="10"/>
        <v>335</v>
      </c>
      <c r="K63" s="6">
        <f t="shared" ca="1" si="11"/>
        <v>1</v>
      </c>
      <c r="L63" s="1">
        <v>46</v>
      </c>
    </row>
    <row r="64" spans="1:12" x14ac:dyDescent="0.25">
      <c r="A64" s="6">
        <f t="shared" ca="1" si="6"/>
        <v>62</v>
      </c>
      <c r="B64" s="6">
        <f t="shared" ca="1" si="7"/>
        <v>2</v>
      </c>
      <c r="C64" s="6" t="str">
        <f ca="1">VLOOKUP(((A64/$O$1)*($O$2-10))+B64,Product!A:B,2,TRUE)</f>
        <v>v26</v>
      </c>
      <c r="D64" s="6">
        <v>7</v>
      </c>
      <c r="E64" s="6">
        <f ca="1">D64*VLOOKUP(C64,Product!$B:$F,5,FALSE)</f>
        <v>393.89000000000004</v>
      </c>
      <c r="G64" s="1" t="str">
        <f t="shared" ca="1" si="8"/>
        <v>insert into Sale_Product values ('62','2','v26','7','393.89');</v>
      </c>
      <c r="I64" s="6">
        <f t="shared" ca="1" si="9"/>
        <v>0.47574375146209857</v>
      </c>
      <c r="J64" s="6">
        <f t="shared" ca="1" si="10"/>
        <v>336</v>
      </c>
      <c r="K64" s="6">
        <f t="shared" ca="1" si="11"/>
        <v>2</v>
      </c>
      <c r="L64" s="1">
        <v>66</v>
      </c>
    </row>
    <row r="65" spans="1:12" x14ac:dyDescent="0.25">
      <c r="A65" s="6">
        <f t="shared" ca="1" si="6"/>
        <v>62</v>
      </c>
      <c r="B65" s="6">
        <f t="shared" ca="1" si="7"/>
        <v>3</v>
      </c>
      <c r="C65" s="6" t="str">
        <f ca="1">VLOOKUP(((A65/$O$1)*($O$2-10))+B65,Product!A:B,2,TRUE)</f>
        <v>c27</v>
      </c>
      <c r="D65" s="6">
        <v>4</v>
      </c>
      <c r="E65" s="6">
        <f ca="1">D65*VLOOKUP(C65,Product!$B:$F,5,FALSE)</f>
        <v>198.36</v>
      </c>
      <c r="G65" s="1" t="str">
        <f t="shared" ca="1" si="8"/>
        <v>insert into Sale_Product values ('62','3','c27','4','198.36');</v>
      </c>
      <c r="I65" s="6">
        <f t="shared" ca="1" si="9"/>
        <v>0.84154490368905077</v>
      </c>
      <c r="J65" s="6">
        <f t="shared" ca="1" si="10"/>
        <v>338</v>
      </c>
      <c r="K65" s="6">
        <f t="shared" ca="1" si="11"/>
        <v>4</v>
      </c>
      <c r="L65" s="1">
        <v>52</v>
      </c>
    </row>
    <row r="66" spans="1:12" x14ac:dyDescent="0.25">
      <c r="A66" s="6">
        <f t="shared" ca="1" si="6"/>
        <v>62</v>
      </c>
      <c r="B66" s="6">
        <f t="shared" ca="1" si="7"/>
        <v>4</v>
      </c>
      <c r="C66" s="6" t="str">
        <f ca="1">VLOOKUP(((A66/$O$1)*($O$2-10))+B66,Product!A:B,2,TRUE)</f>
        <v>i28</v>
      </c>
      <c r="D66" s="6">
        <v>10</v>
      </c>
      <c r="E66" s="6">
        <f ca="1">D66*VLOOKUP(C66,Product!$B:$F,5,FALSE)</f>
        <v>551.9</v>
      </c>
      <c r="G66" s="1" t="str">
        <f t="shared" ca="1" si="8"/>
        <v>insert into Sale_Product values ('62','4','i28','10','551.9');</v>
      </c>
      <c r="I66" s="6">
        <f t="shared" ca="1" si="9"/>
        <v>0.18072488202889969</v>
      </c>
      <c r="J66" s="6">
        <f t="shared" ca="1" si="10"/>
        <v>342</v>
      </c>
      <c r="K66" s="6">
        <f t="shared" ca="1" si="11"/>
        <v>7</v>
      </c>
      <c r="L66" s="1">
        <v>69</v>
      </c>
    </row>
    <row r="67" spans="1:12" x14ac:dyDescent="0.25">
      <c r="A67" s="6">
        <f t="shared" ref="A67:A102" ca="1" si="12">VLOOKUP(ROW(),$J$2:$L$101,3,TRUE)</f>
        <v>62</v>
      </c>
      <c r="B67" s="6">
        <f t="shared" ref="B67:B102" ca="1" si="13">ROW()-VLOOKUP(ROW(),$J$2:$L$101,1,TRUE)+1</f>
        <v>5</v>
      </c>
      <c r="C67" s="6" t="str">
        <f ca="1">VLOOKUP(((A67/$O$1)*($O$2-10))+B67,Product!A:B,2,TRUE)</f>
        <v>p29</v>
      </c>
      <c r="D67" s="6">
        <v>3</v>
      </c>
      <c r="E67" s="6">
        <f ca="1">D67*VLOOKUP(C67,Product!$B:$F,5,FALSE)</f>
        <v>112.08</v>
      </c>
      <c r="G67" s="1" t="str">
        <f t="shared" ref="G67:G102" ca="1" si="14">"insert into Sale_Product values ('"&amp;A67&amp;"','"&amp;B67&amp;"','"&amp;C67&amp;"','"&amp;D67&amp;"','"&amp;E67&amp;"');"</f>
        <v>insert into Sale_Product values ('62','5','p29','3','112.08');</v>
      </c>
      <c r="I67" s="6">
        <f t="shared" ref="I67:I102" ca="1" si="15">RAND()</f>
        <v>0.5750825369032273</v>
      </c>
      <c r="J67" s="6">
        <f t="shared" ref="J67:J102" ca="1" si="16">J66+K66</f>
        <v>349</v>
      </c>
      <c r="K67" s="6">
        <f t="shared" ref="K67:K91" ca="1" si="17">RANDBETWEEN(1,10)</f>
        <v>2</v>
      </c>
      <c r="L67" s="1">
        <v>78</v>
      </c>
    </row>
    <row r="68" spans="1:12" x14ac:dyDescent="0.25">
      <c r="A68" s="6">
        <f t="shared" ca="1" si="12"/>
        <v>62</v>
      </c>
      <c r="B68" s="6">
        <f t="shared" ca="1" si="13"/>
        <v>6</v>
      </c>
      <c r="C68" s="6" t="str">
        <f ca="1">VLOOKUP(((A68/$O$1)*($O$2-10))+B68,Product!A:B,2,TRUE)</f>
        <v>e30</v>
      </c>
      <c r="D68" s="6">
        <v>9</v>
      </c>
      <c r="E68" s="6">
        <f ca="1">D68*VLOOKUP(C68,Product!$B:$F,5,FALSE)</f>
        <v>864.72</v>
      </c>
      <c r="G68" s="1" t="str">
        <f t="shared" ca="1" si="14"/>
        <v>insert into Sale_Product values ('62','6','e30','9','864.72');</v>
      </c>
      <c r="I68" s="6">
        <f t="shared" ca="1" si="15"/>
        <v>0.49941512514417197</v>
      </c>
      <c r="J68" s="6">
        <f t="shared" ca="1" si="16"/>
        <v>351</v>
      </c>
      <c r="K68" s="6">
        <f t="shared" ca="1" si="17"/>
        <v>10</v>
      </c>
      <c r="L68" s="1">
        <v>44</v>
      </c>
    </row>
    <row r="69" spans="1:12" x14ac:dyDescent="0.25">
      <c r="A69" s="6">
        <f t="shared" ca="1" si="12"/>
        <v>62</v>
      </c>
      <c r="B69" s="6">
        <f t="shared" ca="1" si="13"/>
        <v>7</v>
      </c>
      <c r="C69" s="6" t="str">
        <f ca="1">VLOOKUP(((A69/$O$1)*($O$2-10))+B69,Product!A:B,2,TRUE)</f>
        <v>s31</v>
      </c>
      <c r="D69" s="6">
        <v>5</v>
      </c>
      <c r="E69" s="6">
        <f ca="1">D69*VLOOKUP(C69,Product!$B:$F,5,FALSE)</f>
        <v>22.9</v>
      </c>
      <c r="G69" s="1" t="str">
        <f t="shared" ca="1" si="14"/>
        <v>insert into Sale_Product values ('62','7','s31','5','22.9');</v>
      </c>
      <c r="I69" s="6">
        <f t="shared" ca="1" si="15"/>
        <v>0.22304660798216969</v>
      </c>
      <c r="J69" s="6">
        <f t="shared" ca="1" si="16"/>
        <v>361</v>
      </c>
      <c r="K69" s="6">
        <f t="shared" ca="1" si="17"/>
        <v>1</v>
      </c>
      <c r="L69" s="1">
        <v>67</v>
      </c>
    </row>
    <row r="70" spans="1:12" x14ac:dyDescent="0.25">
      <c r="A70" s="6">
        <f t="shared" ca="1" si="12"/>
        <v>62</v>
      </c>
      <c r="B70" s="6">
        <f t="shared" ca="1" si="13"/>
        <v>8</v>
      </c>
      <c r="C70" s="6" t="str">
        <f ca="1">VLOOKUP(((A70/$O$1)*($O$2-10))+B70,Product!A:B,2,TRUE)</f>
        <v>d32</v>
      </c>
      <c r="D70" s="6">
        <v>9</v>
      </c>
      <c r="E70" s="6">
        <f ca="1">D70*VLOOKUP(C70,Product!$B:$F,5,FALSE)</f>
        <v>793.62000000000012</v>
      </c>
      <c r="G70" s="1" t="str">
        <f t="shared" ca="1" si="14"/>
        <v>insert into Sale_Product values ('62','8','d32','9','793.62');</v>
      </c>
      <c r="I70" s="6">
        <f t="shared" ca="1" si="15"/>
        <v>0.31334183879058108</v>
      </c>
      <c r="J70" s="6">
        <f t="shared" ca="1" si="16"/>
        <v>362</v>
      </c>
      <c r="K70" s="6">
        <f t="shared" ca="1" si="17"/>
        <v>7</v>
      </c>
      <c r="L70" s="1">
        <v>98</v>
      </c>
    </row>
    <row r="71" spans="1:12" x14ac:dyDescent="0.25">
      <c r="A71" s="6">
        <f t="shared" ca="1" si="12"/>
        <v>62</v>
      </c>
      <c r="B71" s="6">
        <f t="shared" ca="1" si="13"/>
        <v>9</v>
      </c>
      <c r="C71" s="6" t="str">
        <f ca="1">VLOOKUP(((A71/$O$1)*($O$2-10))+B71,Product!A:B,2,TRUE)</f>
        <v>u33</v>
      </c>
      <c r="D71" s="6">
        <v>10</v>
      </c>
      <c r="E71" s="6">
        <f ca="1">D71*VLOOKUP(C71,Product!$B:$F,5,FALSE)</f>
        <v>106.30000000000001</v>
      </c>
      <c r="G71" s="1" t="str">
        <f t="shared" ca="1" si="14"/>
        <v>insert into Sale_Product values ('62','9','u33','10','106.3');</v>
      </c>
      <c r="I71" s="6">
        <f t="shared" ca="1" si="15"/>
        <v>0.6184252929457108</v>
      </c>
      <c r="J71" s="6">
        <f t="shared" ca="1" si="16"/>
        <v>369</v>
      </c>
      <c r="K71" s="6">
        <f t="shared" ca="1" si="17"/>
        <v>6</v>
      </c>
      <c r="L71" s="1">
        <v>12</v>
      </c>
    </row>
    <row r="72" spans="1:12" x14ac:dyDescent="0.25">
      <c r="A72" s="6">
        <f t="shared" ca="1" si="12"/>
        <v>55</v>
      </c>
      <c r="B72" s="6">
        <f t="shared" ca="1" si="13"/>
        <v>1</v>
      </c>
      <c r="C72" s="6" t="str">
        <f ca="1">VLOOKUP(((A72/$O$1)*($O$2-10))+B72,Product!A:B,2,TRUE)</f>
        <v>l23</v>
      </c>
      <c r="D72" s="6">
        <v>3</v>
      </c>
      <c r="E72" s="6">
        <f ca="1">D72*VLOOKUP(C72,Product!$B:$F,5,FALSE)</f>
        <v>199.92000000000002</v>
      </c>
      <c r="G72" s="1" t="str">
        <f t="shared" ca="1" si="14"/>
        <v>insert into Sale_Product values ('55','1','l23','3','199.92');</v>
      </c>
      <c r="I72" s="6">
        <f t="shared" ca="1" si="15"/>
        <v>2.2682382373914622E-2</v>
      </c>
      <c r="J72" s="6">
        <f t="shared" ca="1" si="16"/>
        <v>375</v>
      </c>
      <c r="K72" s="6">
        <f t="shared" ca="1" si="17"/>
        <v>7</v>
      </c>
      <c r="L72" s="1">
        <v>71</v>
      </c>
    </row>
    <row r="73" spans="1:12" x14ac:dyDescent="0.25">
      <c r="A73" s="6">
        <f t="shared" ca="1" si="12"/>
        <v>55</v>
      </c>
      <c r="B73" s="6">
        <f t="shared" ca="1" si="13"/>
        <v>2</v>
      </c>
      <c r="C73" s="6" t="str">
        <f ca="1">VLOOKUP(((A73/$O$1)*($O$2-10))+B73,Product!A:B,2,TRUE)</f>
        <v>i24</v>
      </c>
      <c r="D73" s="6">
        <v>1</v>
      </c>
      <c r="E73" s="6">
        <f ca="1">D73*VLOOKUP(C73,Product!$B:$F,5,FALSE)</f>
        <v>83.54</v>
      </c>
      <c r="G73" s="1" t="str">
        <f t="shared" ca="1" si="14"/>
        <v>insert into Sale_Product values ('55','2','i24','1','83.54');</v>
      </c>
      <c r="I73" s="6">
        <f t="shared" ca="1" si="15"/>
        <v>0.36801186788940177</v>
      </c>
      <c r="J73" s="6">
        <f t="shared" ca="1" si="16"/>
        <v>382</v>
      </c>
      <c r="K73" s="6">
        <f t="shared" ca="1" si="17"/>
        <v>3</v>
      </c>
      <c r="L73" s="1">
        <v>63</v>
      </c>
    </row>
    <row r="74" spans="1:12" x14ac:dyDescent="0.25">
      <c r="A74" s="6">
        <f t="shared" ca="1" si="12"/>
        <v>55</v>
      </c>
      <c r="B74" s="6">
        <f t="shared" ca="1" si="13"/>
        <v>3</v>
      </c>
      <c r="C74" s="6" t="str">
        <f ca="1">VLOOKUP(((A74/$O$1)*($O$2-10))+B74,Product!A:B,2,TRUE)</f>
        <v>m25</v>
      </c>
      <c r="D74" s="6">
        <v>3</v>
      </c>
      <c r="E74" s="6">
        <f ca="1">D74*VLOOKUP(C74,Product!$B:$F,5,FALSE)</f>
        <v>247.26</v>
      </c>
      <c r="G74" s="1" t="str">
        <f t="shared" ca="1" si="14"/>
        <v>insert into Sale_Product values ('55','3','m25','3','247.26');</v>
      </c>
      <c r="I74" s="6">
        <f t="shared" ca="1" si="15"/>
        <v>0.81106592790294052</v>
      </c>
      <c r="J74" s="6">
        <f t="shared" ca="1" si="16"/>
        <v>385</v>
      </c>
      <c r="K74" s="6">
        <f t="shared" ca="1" si="17"/>
        <v>8</v>
      </c>
      <c r="L74" s="1">
        <v>40</v>
      </c>
    </row>
    <row r="75" spans="1:12" x14ac:dyDescent="0.25">
      <c r="A75" s="6">
        <f t="shared" ca="1" si="12"/>
        <v>55</v>
      </c>
      <c r="B75" s="6">
        <f t="shared" ca="1" si="13"/>
        <v>4</v>
      </c>
      <c r="C75" s="6" t="str">
        <f ca="1">VLOOKUP(((A75/$O$1)*($O$2-10))+B75,Product!A:B,2,TRUE)</f>
        <v>v26</v>
      </c>
      <c r="D75" s="6">
        <v>1</v>
      </c>
      <c r="E75" s="6">
        <f ca="1">D75*VLOOKUP(C75,Product!$B:$F,5,FALSE)</f>
        <v>56.27</v>
      </c>
      <c r="G75" s="1" t="str">
        <f t="shared" ca="1" si="14"/>
        <v>insert into Sale_Product values ('55','4','v26','1','56.27');</v>
      </c>
      <c r="I75" s="6">
        <f t="shared" ca="1" si="15"/>
        <v>2.5220895104166807E-2</v>
      </c>
      <c r="J75" s="6">
        <f t="shared" ca="1" si="16"/>
        <v>393</v>
      </c>
      <c r="K75" s="6">
        <f t="shared" ca="1" si="17"/>
        <v>8</v>
      </c>
      <c r="L75" s="1">
        <v>59</v>
      </c>
    </row>
    <row r="76" spans="1:12" x14ac:dyDescent="0.25">
      <c r="A76" s="6">
        <f t="shared" ca="1" si="12"/>
        <v>55</v>
      </c>
      <c r="B76" s="6">
        <f t="shared" ca="1" si="13"/>
        <v>5</v>
      </c>
      <c r="C76" s="6" t="str">
        <f ca="1">VLOOKUP(((A76/$O$1)*($O$2-10))+B76,Product!A:B,2,TRUE)</f>
        <v>c27</v>
      </c>
      <c r="D76" s="6">
        <v>8</v>
      </c>
      <c r="E76" s="6">
        <f ca="1">D76*VLOOKUP(C76,Product!$B:$F,5,FALSE)</f>
        <v>396.72</v>
      </c>
      <c r="G76" s="1" t="str">
        <f t="shared" ca="1" si="14"/>
        <v>insert into Sale_Product values ('55','5','c27','8','396.72');</v>
      </c>
      <c r="I76" s="6">
        <f t="shared" ca="1" si="15"/>
        <v>0.52523890708487642</v>
      </c>
      <c r="J76" s="6">
        <f t="shared" ca="1" si="16"/>
        <v>401</v>
      </c>
      <c r="K76" s="6">
        <f t="shared" ca="1" si="17"/>
        <v>9</v>
      </c>
      <c r="L76" s="1">
        <v>86</v>
      </c>
    </row>
    <row r="77" spans="1:12" x14ac:dyDescent="0.25">
      <c r="A77" s="6">
        <f t="shared" ca="1" si="12"/>
        <v>55</v>
      </c>
      <c r="B77" s="6">
        <f t="shared" ca="1" si="13"/>
        <v>6</v>
      </c>
      <c r="C77" s="6" t="str">
        <f ca="1">VLOOKUP(((A77/$O$1)*($O$2-10))+B77,Product!A:B,2,TRUE)</f>
        <v>i28</v>
      </c>
      <c r="D77" s="6">
        <v>5</v>
      </c>
      <c r="E77" s="6">
        <f ca="1">D77*VLOOKUP(C77,Product!$B:$F,5,FALSE)</f>
        <v>275.95</v>
      </c>
      <c r="G77" s="1" t="str">
        <f t="shared" ca="1" si="14"/>
        <v>insert into Sale_Product values ('55','6','i28','5','275.95');</v>
      </c>
      <c r="I77" s="6">
        <f t="shared" ca="1" si="15"/>
        <v>0.20751846871854862</v>
      </c>
      <c r="J77" s="6">
        <f t="shared" ca="1" si="16"/>
        <v>410</v>
      </c>
      <c r="K77" s="6">
        <f t="shared" ca="1" si="17"/>
        <v>7</v>
      </c>
      <c r="L77" s="1">
        <v>84</v>
      </c>
    </row>
    <row r="78" spans="1:12" x14ac:dyDescent="0.25">
      <c r="A78" s="6">
        <f t="shared" ca="1" si="12"/>
        <v>55</v>
      </c>
      <c r="B78" s="6">
        <f t="shared" ca="1" si="13"/>
        <v>7</v>
      </c>
      <c r="C78" s="6" t="str">
        <f ca="1">VLOOKUP(((A78/$O$1)*($O$2-10))+B78,Product!A:B,2,TRUE)</f>
        <v>p29</v>
      </c>
      <c r="D78" s="6">
        <v>1</v>
      </c>
      <c r="E78" s="6">
        <f ca="1">D78*VLOOKUP(C78,Product!$B:$F,5,FALSE)</f>
        <v>37.36</v>
      </c>
      <c r="G78" s="1" t="str">
        <f t="shared" ca="1" si="14"/>
        <v>insert into Sale_Product values ('55','7','p29','1','37.36');</v>
      </c>
      <c r="I78" s="6">
        <f t="shared" ca="1" si="15"/>
        <v>0.30303369885239995</v>
      </c>
      <c r="J78" s="6">
        <f t="shared" ca="1" si="16"/>
        <v>417</v>
      </c>
      <c r="K78" s="6">
        <f t="shared" ca="1" si="17"/>
        <v>5</v>
      </c>
      <c r="L78" s="1">
        <v>36</v>
      </c>
    </row>
    <row r="79" spans="1:12" x14ac:dyDescent="0.25">
      <c r="A79" s="6">
        <f t="shared" ca="1" si="12"/>
        <v>55</v>
      </c>
      <c r="B79" s="6">
        <f t="shared" ca="1" si="13"/>
        <v>8</v>
      </c>
      <c r="C79" s="6" t="str">
        <f ca="1">VLOOKUP(((A79/$O$1)*($O$2-10))+B79,Product!A:B,2,TRUE)</f>
        <v>e30</v>
      </c>
      <c r="D79" s="6">
        <v>5</v>
      </c>
      <c r="E79" s="6">
        <f ca="1">D79*VLOOKUP(C79,Product!$B:$F,5,FALSE)</f>
        <v>480.4</v>
      </c>
      <c r="G79" s="1" t="str">
        <f t="shared" ca="1" si="14"/>
        <v>insert into Sale_Product values ('55','8','e30','5','480.4');</v>
      </c>
      <c r="I79" s="6">
        <f t="shared" ca="1" si="15"/>
        <v>0.31156192186335263</v>
      </c>
      <c r="J79" s="6">
        <f t="shared" ca="1" si="16"/>
        <v>422</v>
      </c>
      <c r="K79" s="6">
        <f t="shared" ca="1" si="17"/>
        <v>7</v>
      </c>
      <c r="L79" s="1">
        <v>57</v>
      </c>
    </row>
    <row r="80" spans="1:12" x14ac:dyDescent="0.25">
      <c r="A80" s="6">
        <f t="shared" ca="1" si="12"/>
        <v>55</v>
      </c>
      <c r="B80" s="6">
        <f t="shared" ca="1" si="13"/>
        <v>9</v>
      </c>
      <c r="C80" s="6" t="str">
        <f ca="1">VLOOKUP(((A80/$O$1)*($O$2-10))+B80,Product!A:B,2,TRUE)</f>
        <v>s31</v>
      </c>
      <c r="D80" s="6">
        <v>1</v>
      </c>
      <c r="E80" s="6">
        <f ca="1">D80*VLOOKUP(C80,Product!$B:$F,5,FALSE)</f>
        <v>4.58</v>
      </c>
      <c r="G80" s="1" t="str">
        <f t="shared" ca="1" si="14"/>
        <v>insert into Sale_Product values ('55','9','s31','1','4.58');</v>
      </c>
      <c r="I80" s="6">
        <f t="shared" ca="1" si="15"/>
        <v>0.71350534977990787</v>
      </c>
      <c r="J80" s="6">
        <f t="shared" ca="1" si="16"/>
        <v>429</v>
      </c>
      <c r="K80" s="6">
        <f t="shared" ca="1" si="17"/>
        <v>10</v>
      </c>
      <c r="L80" s="1">
        <v>96</v>
      </c>
    </row>
    <row r="81" spans="1:12" x14ac:dyDescent="0.25">
      <c r="A81" s="6">
        <f t="shared" ca="1" si="12"/>
        <v>55</v>
      </c>
      <c r="B81" s="6">
        <f t="shared" ca="1" si="13"/>
        <v>10</v>
      </c>
      <c r="C81" s="6" t="str">
        <f ca="1">VLOOKUP(((A81/$O$1)*($O$2-10))+B81,Product!A:B,2,TRUE)</f>
        <v>d32</v>
      </c>
      <c r="D81" s="6">
        <v>6</v>
      </c>
      <c r="E81" s="6">
        <f ca="1">D81*VLOOKUP(C81,Product!$B:$F,5,FALSE)</f>
        <v>529.08000000000004</v>
      </c>
      <c r="G81" s="1" t="str">
        <f t="shared" ca="1" si="14"/>
        <v>insert into Sale_Product values ('55','10','d32','6','529.08');</v>
      </c>
      <c r="I81" s="6">
        <f t="shared" ca="1" si="15"/>
        <v>0.71983633177046735</v>
      </c>
      <c r="J81" s="6">
        <f t="shared" ca="1" si="16"/>
        <v>439</v>
      </c>
      <c r="K81" s="6">
        <f t="shared" ca="1" si="17"/>
        <v>1</v>
      </c>
      <c r="L81" s="1">
        <v>54</v>
      </c>
    </row>
    <row r="82" spans="1:12" x14ac:dyDescent="0.25">
      <c r="A82" s="6">
        <f t="shared" ca="1" si="12"/>
        <v>9</v>
      </c>
      <c r="B82" s="6">
        <f t="shared" ca="1" si="13"/>
        <v>1</v>
      </c>
      <c r="C82" s="6" t="str">
        <f ca="1">VLOOKUP(((A82/$O$1)*($O$2-10))+B82,Product!A:B,2,TRUE)</f>
        <v>P4</v>
      </c>
      <c r="D82" s="6">
        <v>2</v>
      </c>
      <c r="E82" s="6">
        <f ca="1">D82*VLOOKUP(C82,Product!$B:$F,5,FALSE)</f>
        <v>115.04</v>
      </c>
      <c r="G82" s="1" t="str">
        <f t="shared" ca="1" si="14"/>
        <v>insert into Sale_Product values ('9','1','P4','2','115.04');</v>
      </c>
      <c r="I82" s="6">
        <f t="shared" ca="1" si="15"/>
        <v>0.91237664023519516</v>
      </c>
      <c r="J82" s="6">
        <f t="shared" ca="1" si="16"/>
        <v>440</v>
      </c>
      <c r="K82" s="6">
        <f t="shared" ca="1" si="17"/>
        <v>6</v>
      </c>
      <c r="L82" s="1">
        <v>37</v>
      </c>
    </row>
    <row r="83" spans="1:12" x14ac:dyDescent="0.25">
      <c r="A83" s="6">
        <f t="shared" ca="1" si="12"/>
        <v>9</v>
      </c>
      <c r="B83" s="6">
        <f t="shared" ca="1" si="13"/>
        <v>2</v>
      </c>
      <c r="C83" s="6" t="str">
        <f ca="1">VLOOKUP(((A83/$O$1)*($O$2-10))+B83,Product!A:B,2,TRUE)</f>
        <v>U5</v>
      </c>
      <c r="D83" s="6">
        <v>7</v>
      </c>
      <c r="E83" s="6">
        <f ca="1">D83*VLOOKUP(C83,Product!$B:$F,5,FALSE)</f>
        <v>27.02</v>
      </c>
      <c r="G83" s="1" t="str">
        <f t="shared" ca="1" si="14"/>
        <v>insert into Sale_Product values ('9','2','U5','7','27.02');</v>
      </c>
      <c r="I83" s="6">
        <f t="shared" ca="1" si="15"/>
        <v>0.23806398689938923</v>
      </c>
      <c r="J83" s="6">
        <f t="shared" ca="1" si="16"/>
        <v>446</v>
      </c>
      <c r="K83" s="6">
        <f t="shared" ca="1" si="17"/>
        <v>10</v>
      </c>
      <c r="L83" s="1">
        <v>41</v>
      </c>
    </row>
    <row r="84" spans="1:12" x14ac:dyDescent="0.25">
      <c r="A84" s="6">
        <f t="shared" ca="1" si="12"/>
        <v>9</v>
      </c>
      <c r="B84" s="6">
        <f t="shared" ca="1" si="13"/>
        <v>3</v>
      </c>
      <c r="C84" s="6" t="str">
        <f ca="1">VLOOKUP(((A84/$O$1)*($O$2-10))+B84,Product!A:B,2,TRUE)</f>
        <v>j6</v>
      </c>
      <c r="D84" s="6">
        <v>7</v>
      </c>
      <c r="E84" s="6">
        <f ca="1">D84*VLOOKUP(C84,Product!$B:$F,5,FALSE)</f>
        <v>587.02</v>
      </c>
      <c r="G84" s="1" t="str">
        <f t="shared" ca="1" si="14"/>
        <v>insert into Sale_Product values ('9','3','j6','7','587.02');</v>
      </c>
      <c r="I84" s="6">
        <f t="shared" ca="1" si="15"/>
        <v>0.79409665566332133</v>
      </c>
      <c r="J84" s="6">
        <f t="shared" ca="1" si="16"/>
        <v>456</v>
      </c>
      <c r="K84" s="6">
        <f t="shared" ca="1" si="17"/>
        <v>7</v>
      </c>
      <c r="L84" s="1">
        <v>28</v>
      </c>
    </row>
    <row r="85" spans="1:12" x14ac:dyDescent="0.25">
      <c r="A85" s="6">
        <f t="shared" ca="1" si="12"/>
        <v>9</v>
      </c>
      <c r="B85" s="6">
        <f t="shared" ca="1" si="13"/>
        <v>4</v>
      </c>
      <c r="C85" s="6" t="str">
        <f ca="1">VLOOKUP(((A85/$O$1)*($O$2-10))+B85,Product!A:B,2,TRUE)</f>
        <v>l7</v>
      </c>
      <c r="D85" s="6">
        <v>7</v>
      </c>
      <c r="E85" s="6">
        <f ca="1">D85*VLOOKUP(C85,Product!$B:$F,5,FALSE)</f>
        <v>31.919999999999998</v>
      </c>
      <c r="G85" s="1" t="str">
        <f t="shared" ca="1" si="14"/>
        <v>insert into Sale_Product values ('9','4','l7','7','31.92');</v>
      </c>
      <c r="I85" s="6">
        <f t="shared" ca="1" si="15"/>
        <v>0.16558725933803731</v>
      </c>
      <c r="J85" s="6">
        <f t="shared" ca="1" si="16"/>
        <v>463</v>
      </c>
      <c r="K85" s="6">
        <f t="shared" ca="1" si="17"/>
        <v>8</v>
      </c>
      <c r="L85" s="1">
        <v>22</v>
      </c>
    </row>
    <row r="86" spans="1:12" x14ac:dyDescent="0.25">
      <c r="A86" s="6">
        <f t="shared" ca="1" si="12"/>
        <v>9</v>
      </c>
      <c r="B86" s="6">
        <f t="shared" ca="1" si="13"/>
        <v>5</v>
      </c>
      <c r="C86" s="6" t="str">
        <f ca="1">VLOOKUP(((A86/$O$1)*($O$2-10))+B86,Product!A:B,2,TRUE)</f>
        <v>a8</v>
      </c>
      <c r="D86" s="6">
        <v>4</v>
      </c>
      <c r="E86" s="6">
        <f ca="1">D86*VLOOKUP(C86,Product!$B:$F,5,FALSE)</f>
        <v>307.27999999999997</v>
      </c>
      <c r="G86" s="1" t="str">
        <f t="shared" ca="1" si="14"/>
        <v>insert into Sale_Product values ('9','5','a8','4','307.28');</v>
      </c>
      <c r="I86" s="6">
        <f t="shared" ca="1" si="15"/>
        <v>0.59902064780335684</v>
      </c>
      <c r="J86" s="6">
        <f t="shared" ca="1" si="16"/>
        <v>471</v>
      </c>
      <c r="K86" s="6">
        <f t="shared" ca="1" si="17"/>
        <v>7</v>
      </c>
      <c r="L86" s="1">
        <v>99</v>
      </c>
    </row>
    <row r="87" spans="1:12" x14ac:dyDescent="0.25">
      <c r="A87" s="6">
        <f t="shared" ca="1" si="12"/>
        <v>9</v>
      </c>
      <c r="B87" s="6">
        <f t="shared" ca="1" si="13"/>
        <v>6</v>
      </c>
      <c r="C87" s="6" t="str">
        <f ca="1">VLOOKUP(((A87/$O$1)*($O$2-10))+B87,Product!A:B,2,TRUE)</f>
        <v>s9</v>
      </c>
      <c r="D87" s="6">
        <v>2</v>
      </c>
      <c r="E87" s="6">
        <f ca="1">D87*VLOOKUP(C87,Product!$B:$F,5,FALSE)</f>
        <v>134.97999999999999</v>
      </c>
      <c r="G87" s="1" t="str">
        <f t="shared" ca="1" si="14"/>
        <v>insert into Sale_Product values ('9','6','s9','2','134.98');</v>
      </c>
      <c r="I87" s="6">
        <f t="shared" ca="1" si="15"/>
        <v>0.28028319783390354</v>
      </c>
      <c r="J87" s="6">
        <f t="shared" ca="1" si="16"/>
        <v>478</v>
      </c>
      <c r="K87" s="6">
        <f t="shared" ca="1" si="17"/>
        <v>8</v>
      </c>
      <c r="L87" s="1">
        <v>20</v>
      </c>
    </row>
    <row r="88" spans="1:12" x14ac:dyDescent="0.25">
      <c r="A88" s="6">
        <f t="shared" ca="1" si="12"/>
        <v>9</v>
      </c>
      <c r="B88" s="6">
        <f t="shared" ca="1" si="13"/>
        <v>7</v>
      </c>
      <c r="C88" s="6" t="str">
        <f ca="1">VLOOKUP(((A88/$O$1)*($O$2-10))+B88,Product!A:B,2,TRUE)</f>
        <v>a10</v>
      </c>
      <c r="D88" s="6">
        <v>4</v>
      </c>
      <c r="E88" s="6">
        <f ca="1">D88*VLOOKUP(C88,Product!$B:$F,5,FALSE)</f>
        <v>383.8</v>
      </c>
      <c r="G88" s="1" t="str">
        <f t="shared" ca="1" si="14"/>
        <v>insert into Sale_Product values ('9','7','a10','4','383.8');</v>
      </c>
      <c r="I88" s="6">
        <f t="shared" ca="1" si="15"/>
        <v>0.9137253850335455</v>
      </c>
      <c r="J88" s="6">
        <f t="shared" ca="1" si="16"/>
        <v>486</v>
      </c>
      <c r="K88" s="6">
        <f t="shared" ca="1" si="17"/>
        <v>3</v>
      </c>
      <c r="L88" s="1">
        <v>60</v>
      </c>
    </row>
    <row r="89" spans="1:12" x14ac:dyDescent="0.25">
      <c r="A89" s="6">
        <f t="shared" ca="1" si="12"/>
        <v>9</v>
      </c>
      <c r="B89" s="6">
        <f t="shared" ca="1" si="13"/>
        <v>8</v>
      </c>
      <c r="C89" s="6" t="str">
        <f ca="1">VLOOKUP(((A89/$O$1)*($O$2-10))+B89,Product!A:B,2,TRUE)</f>
        <v>e11</v>
      </c>
      <c r="D89" s="6">
        <v>6</v>
      </c>
      <c r="E89" s="6">
        <f ca="1">D89*VLOOKUP(C89,Product!$B:$F,5,FALSE)</f>
        <v>389.58000000000004</v>
      </c>
      <c r="G89" s="1" t="str">
        <f t="shared" ca="1" si="14"/>
        <v>insert into Sale_Product values ('9','8','e11','6','389.58');</v>
      </c>
      <c r="I89" s="6">
        <f t="shared" ca="1" si="15"/>
        <v>0.59098731758830347</v>
      </c>
      <c r="J89" s="6">
        <f t="shared" ca="1" si="16"/>
        <v>489</v>
      </c>
      <c r="K89" s="6">
        <f t="shared" ca="1" si="17"/>
        <v>8</v>
      </c>
      <c r="L89" s="1">
        <v>72</v>
      </c>
    </row>
    <row r="90" spans="1:12" x14ac:dyDescent="0.25">
      <c r="A90" s="6">
        <f t="shared" ca="1" si="12"/>
        <v>48</v>
      </c>
      <c r="B90" s="6">
        <f t="shared" ca="1" si="13"/>
        <v>1</v>
      </c>
      <c r="C90" s="6" t="str">
        <f ca="1">VLOOKUP(((A90/$O$1)*($O$2-10))+B90,Product!A:B,2,TRUE)</f>
        <v>n20</v>
      </c>
      <c r="D90" s="6">
        <v>7</v>
      </c>
      <c r="E90" s="6">
        <f ca="1">D90*VLOOKUP(C90,Product!$B:$F,5,FALSE)</f>
        <v>393.89000000000004</v>
      </c>
      <c r="G90" s="1" t="str">
        <f t="shared" ca="1" si="14"/>
        <v>insert into Sale_Product values ('48','1','n20','7','393.89');</v>
      </c>
      <c r="I90" s="6">
        <f t="shared" ca="1" si="15"/>
        <v>0.20834110661086747</v>
      </c>
      <c r="J90" s="6">
        <f t="shared" ca="1" si="16"/>
        <v>497</v>
      </c>
      <c r="K90" s="6">
        <f t="shared" ca="1" si="17"/>
        <v>7</v>
      </c>
      <c r="L90" s="1">
        <v>82</v>
      </c>
    </row>
    <row r="91" spans="1:12" x14ac:dyDescent="0.25">
      <c r="A91" s="6">
        <f t="shared" ca="1" si="12"/>
        <v>48</v>
      </c>
      <c r="B91" s="6">
        <f t="shared" ca="1" si="13"/>
        <v>2</v>
      </c>
      <c r="C91" s="6" t="str">
        <f ca="1">VLOOKUP(((A91/$O$1)*($O$2-10))+B91,Product!A:B,2,TRUE)</f>
        <v>u21</v>
      </c>
      <c r="D91" s="6">
        <v>4</v>
      </c>
      <c r="E91" s="6">
        <f ca="1">D91*VLOOKUP(C91,Product!$B:$F,5,FALSE)</f>
        <v>266.36</v>
      </c>
      <c r="G91" s="1" t="str">
        <f t="shared" ca="1" si="14"/>
        <v>insert into Sale_Product values ('48','2','u21','4','266.36');</v>
      </c>
      <c r="I91" s="6">
        <f t="shared" ca="1" si="15"/>
        <v>0.72101332158740483</v>
      </c>
      <c r="J91" s="6">
        <f t="shared" ca="1" si="16"/>
        <v>504</v>
      </c>
      <c r="K91" s="6">
        <f t="shared" ca="1" si="17"/>
        <v>4</v>
      </c>
      <c r="L91" s="1">
        <v>17</v>
      </c>
    </row>
    <row r="92" spans="1:12" x14ac:dyDescent="0.25">
      <c r="A92" s="6">
        <f t="shared" ca="1" si="12"/>
        <v>48</v>
      </c>
      <c r="B92" s="6">
        <f t="shared" ca="1" si="13"/>
        <v>3</v>
      </c>
      <c r="C92" s="6" t="str">
        <f ca="1">VLOOKUP(((A92/$O$1)*($O$2-10))+B92,Product!A:B,2,TRUE)</f>
        <v>e22</v>
      </c>
      <c r="D92" s="6">
        <v>3</v>
      </c>
      <c r="E92" s="6">
        <f ca="1">D92*VLOOKUP(C92,Product!$B:$F,5,FALSE)</f>
        <v>293.96999999999997</v>
      </c>
      <c r="G92" s="1" t="str">
        <f t="shared" ca="1" si="14"/>
        <v>insert into Sale_Product values ('48','3','e22','3','293.97');</v>
      </c>
      <c r="I92" s="6">
        <f t="shared" ca="1" si="15"/>
        <v>0.65888112213620487</v>
      </c>
      <c r="J92" s="6">
        <f t="shared" ca="1" si="16"/>
        <v>508</v>
      </c>
      <c r="K92" s="6">
        <f ca="1">RANDBETWEEN(2,10)</f>
        <v>8</v>
      </c>
      <c r="L92" s="1">
        <v>87</v>
      </c>
    </row>
    <row r="93" spans="1:12" x14ac:dyDescent="0.25">
      <c r="A93" s="6">
        <f t="shared" ca="1" si="12"/>
        <v>48</v>
      </c>
      <c r="B93" s="6">
        <f t="shared" ca="1" si="13"/>
        <v>4</v>
      </c>
      <c r="C93" s="6" t="str">
        <f ca="1">VLOOKUP(((A93/$O$1)*($O$2-10))+B93,Product!A:B,2,TRUE)</f>
        <v>l23</v>
      </c>
      <c r="D93" s="6">
        <v>5</v>
      </c>
      <c r="E93" s="6">
        <f ca="1">D93*VLOOKUP(C93,Product!$B:$F,5,FALSE)</f>
        <v>333.2</v>
      </c>
      <c r="G93" s="1" t="str">
        <f t="shared" ca="1" si="14"/>
        <v>insert into Sale_Product values ('48','4','l23','5','333.2');</v>
      </c>
      <c r="I93" s="6">
        <f t="shared" ca="1" si="15"/>
        <v>5.1163854177670998E-2</v>
      </c>
      <c r="J93" s="6">
        <f t="shared" ca="1" si="16"/>
        <v>516</v>
      </c>
      <c r="K93" s="6">
        <f t="shared" ref="K93:K102" ca="1" si="18">RANDBETWEEN(1,10)</f>
        <v>2</v>
      </c>
      <c r="L93" s="1">
        <v>31</v>
      </c>
    </row>
    <row r="94" spans="1:12" x14ac:dyDescent="0.25">
      <c r="A94" s="6">
        <f t="shared" ca="1" si="12"/>
        <v>48</v>
      </c>
      <c r="B94" s="6">
        <f t="shared" ca="1" si="13"/>
        <v>5</v>
      </c>
      <c r="C94" s="6" t="str">
        <f ca="1">VLOOKUP(((A94/$O$1)*($O$2-10))+B94,Product!A:B,2,TRUE)</f>
        <v>i24</v>
      </c>
      <c r="D94" s="6">
        <v>7</v>
      </c>
      <c r="E94" s="6">
        <f ca="1">D94*VLOOKUP(C94,Product!$B:$F,5,FALSE)</f>
        <v>584.78000000000009</v>
      </c>
      <c r="G94" s="1" t="str">
        <f t="shared" ca="1" si="14"/>
        <v>insert into Sale_Product values ('48','5','i24','7','584.78');</v>
      </c>
      <c r="I94" s="6">
        <f t="shared" ca="1" si="15"/>
        <v>0.1124809250278338</v>
      </c>
      <c r="J94" s="6">
        <f t="shared" ca="1" si="16"/>
        <v>518</v>
      </c>
      <c r="K94" s="6">
        <f t="shared" ca="1" si="18"/>
        <v>1</v>
      </c>
      <c r="L94" s="1">
        <v>27</v>
      </c>
    </row>
    <row r="95" spans="1:12" x14ac:dyDescent="0.25">
      <c r="A95" s="6">
        <f t="shared" ca="1" si="12"/>
        <v>48</v>
      </c>
      <c r="B95" s="6">
        <f t="shared" ca="1" si="13"/>
        <v>6</v>
      </c>
      <c r="C95" s="6" t="str">
        <f ca="1">VLOOKUP(((A95/$O$1)*($O$2-10))+B95,Product!A:B,2,TRUE)</f>
        <v>m25</v>
      </c>
      <c r="D95" s="6">
        <v>8</v>
      </c>
      <c r="E95" s="6">
        <f ca="1">D95*VLOOKUP(C95,Product!$B:$F,5,FALSE)</f>
        <v>659.36</v>
      </c>
      <c r="G95" s="1" t="str">
        <f t="shared" ca="1" si="14"/>
        <v>insert into Sale_Product values ('48','6','m25','8','659.36');</v>
      </c>
      <c r="I95" s="6">
        <f t="shared" ca="1" si="15"/>
        <v>0.62747937191870107</v>
      </c>
      <c r="J95" s="6">
        <f t="shared" ca="1" si="16"/>
        <v>519</v>
      </c>
      <c r="K95" s="6">
        <f t="shared" ca="1" si="18"/>
        <v>6</v>
      </c>
      <c r="L95" s="1">
        <v>64</v>
      </c>
    </row>
    <row r="96" spans="1:12" x14ac:dyDescent="0.25">
      <c r="A96" s="6">
        <f t="shared" ca="1" si="12"/>
        <v>48</v>
      </c>
      <c r="B96" s="6">
        <f t="shared" ca="1" si="13"/>
        <v>7</v>
      </c>
      <c r="C96" s="6" t="str">
        <f ca="1">VLOOKUP(((A96/$O$1)*($O$2-10))+B96,Product!A:B,2,TRUE)</f>
        <v>v26</v>
      </c>
      <c r="D96" s="6">
        <v>8</v>
      </c>
      <c r="E96" s="6">
        <f ca="1">D96*VLOOKUP(C96,Product!$B:$F,5,FALSE)</f>
        <v>450.16</v>
      </c>
      <c r="G96" s="1" t="str">
        <f t="shared" ca="1" si="14"/>
        <v>insert into Sale_Product values ('48','7','v26','8','450.16');</v>
      </c>
      <c r="I96" s="6">
        <f t="shared" ca="1" si="15"/>
        <v>0.82511242461657297</v>
      </c>
      <c r="J96" s="6">
        <f t="shared" ca="1" si="16"/>
        <v>525</v>
      </c>
      <c r="K96" s="6">
        <f t="shared" ca="1" si="18"/>
        <v>1</v>
      </c>
      <c r="L96" s="1">
        <v>83</v>
      </c>
    </row>
    <row r="97" spans="1:12" x14ac:dyDescent="0.25">
      <c r="A97" s="6">
        <f t="shared" ca="1" si="12"/>
        <v>48</v>
      </c>
      <c r="B97" s="6">
        <f t="shared" ca="1" si="13"/>
        <v>8</v>
      </c>
      <c r="C97" s="6" t="str">
        <f ca="1">VLOOKUP(((A97/$O$1)*($O$2-10))+B97,Product!A:B,2,TRUE)</f>
        <v>c27</v>
      </c>
      <c r="D97" s="6">
        <v>7</v>
      </c>
      <c r="E97" s="6">
        <f ca="1">D97*VLOOKUP(C97,Product!$B:$F,5,FALSE)</f>
        <v>347.13</v>
      </c>
      <c r="G97" s="1" t="str">
        <f t="shared" ca="1" si="14"/>
        <v>insert into Sale_Product values ('48','8','c27','7','347.13');</v>
      </c>
      <c r="I97" s="6">
        <f t="shared" ca="1" si="15"/>
        <v>2.5735708005160673E-2</v>
      </c>
      <c r="J97" s="6">
        <f t="shared" ca="1" si="16"/>
        <v>526</v>
      </c>
      <c r="K97" s="6">
        <f t="shared" ca="1" si="18"/>
        <v>2</v>
      </c>
      <c r="L97" s="1">
        <v>88</v>
      </c>
    </row>
    <row r="98" spans="1:12" x14ac:dyDescent="0.25">
      <c r="A98" s="6">
        <f t="shared" ca="1" si="12"/>
        <v>48</v>
      </c>
      <c r="B98" s="6">
        <f t="shared" ca="1" si="13"/>
        <v>9</v>
      </c>
      <c r="C98" s="6" t="str">
        <f ca="1">VLOOKUP(((A98/$O$1)*($O$2-10))+B98,Product!A:B,2,TRUE)</f>
        <v>i28</v>
      </c>
      <c r="D98" s="6">
        <v>9</v>
      </c>
      <c r="E98" s="6">
        <f ca="1">D98*VLOOKUP(C98,Product!$B:$F,5,FALSE)</f>
        <v>496.71</v>
      </c>
      <c r="G98" s="1" t="str">
        <f t="shared" ca="1" si="14"/>
        <v>insert into Sale_Product values ('48','9','i28','9','496.71');</v>
      </c>
      <c r="I98" s="6">
        <f t="shared" ca="1" si="15"/>
        <v>0.31246153451376257</v>
      </c>
      <c r="J98" s="6">
        <f t="shared" ca="1" si="16"/>
        <v>528</v>
      </c>
      <c r="K98" s="6">
        <f t="shared" ca="1" si="18"/>
        <v>2</v>
      </c>
      <c r="L98" s="1">
        <v>81</v>
      </c>
    </row>
    <row r="99" spans="1:12" x14ac:dyDescent="0.25">
      <c r="A99" s="6">
        <f t="shared" ca="1" si="12"/>
        <v>48</v>
      </c>
      <c r="B99" s="6">
        <f t="shared" ca="1" si="13"/>
        <v>10</v>
      </c>
      <c r="C99" s="6" t="str">
        <f ca="1">VLOOKUP(((A99/$O$1)*($O$2-10))+B99,Product!A:B,2,TRUE)</f>
        <v>p29</v>
      </c>
      <c r="D99" s="6">
        <v>5</v>
      </c>
      <c r="E99" s="6">
        <f ca="1">D99*VLOOKUP(C99,Product!$B:$F,5,FALSE)</f>
        <v>186.8</v>
      </c>
      <c r="G99" s="1" t="str">
        <f t="shared" ca="1" si="14"/>
        <v>insert into Sale_Product values ('48','10','p29','5','186.8');</v>
      </c>
      <c r="I99" s="6">
        <f t="shared" ca="1" si="15"/>
        <v>0.26818831956535572</v>
      </c>
      <c r="J99" s="6">
        <f t="shared" ca="1" si="16"/>
        <v>530</v>
      </c>
      <c r="K99" s="6">
        <f t="shared" ca="1" si="18"/>
        <v>7</v>
      </c>
      <c r="L99" s="1">
        <v>24</v>
      </c>
    </row>
    <row r="100" spans="1:12" x14ac:dyDescent="0.25">
      <c r="A100" s="6">
        <f t="shared" ca="1" si="12"/>
        <v>29</v>
      </c>
      <c r="B100" s="6">
        <f t="shared" ca="1" si="13"/>
        <v>1</v>
      </c>
      <c r="C100" s="6" t="str">
        <f ca="1">VLOOKUP(((A100/$O$1)*($O$2-10))+B100,Product!A:B,2,TRUE)</f>
        <v>a12</v>
      </c>
      <c r="D100" s="6">
        <v>8</v>
      </c>
      <c r="E100" s="6">
        <f ca="1">D100*VLOOKUP(C100,Product!$B:$F,5,FALSE)</f>
        <v>518.64</v>
      </c>
      <c r="G100" s="1" t="str">
        <f t="shared" ca="1" si="14"/>
        <v>insert into Sale_Product values ('29','1','a12','8','518.64');</v>
      </c>
      <c r="I100" s="6">
        <f t="shared" ca="1" si="15"/>
        <v>0.29925581616455676</v>
      </c>
      <c r="J100" s="6">
        <f t="shared" ca="1" si="16"/>
        <v>537</v>
      </c>
      <c r="K100" s="6">
        <f t="shared" ca="1" si="18"/>
        <v>1</v>
      </c>
      <c r="L100" s="1">
        <v>18</v>
      </c>
    </row>
    <row r="101" spans="1:12" x14ac:dyDescent="0.25">
      <c r="A101" s="6">
        <f t="shared" ca="1" si="12"/>
        <v>29</v>
      </c>
      <c r="B101" s="6">
        <f t="shared" ca="1" si="13"/>
        <v>2</v>
      </c>
      <c r="C101" s="6" t="str">
        <f ca="1">VLOOKUP(((A101/$O$1)*($O$2-10))+B101,Product!A:B,2,TRUE)</f>
        <v>F13</v>
      </c>
      <c r="D101" s="6">
        <v>5</v>
      </c>
      <c r="E101" s="6">
        <f ca="1">D101*VLOOKUP(C101,Product!$B:$F,5,FALSE)</f>
        <v>196.55</v>
      </c>
      <c r="G101" s="1" t="str">
        <f t="shared" ca="1" si="14"/>
        <v>insert into Sale_Product values ('29','2','F13','5','196.55');</v>
      </c>
      <c r="I101" s="6">
        <f t="shared" ca="1" si="15"/>
        <v>0.47091826345704968</v>
      </c>
      <c r="J101" s="6">
        <f t="shared" ca="1" si="16"/>
        <v>538</v>
      </c>
      <c r="K101" s="6">
        <f t="shared" ca="1" si="18"/>
        <v>2</v>
      </c>
      <c r="L101" s="1">
        <v>77</v>
      </c>
    </row>
    <row r="102" spans="1:12" x14ac:dyDescent="0.25">
      <c r="A102" s="6">
        <f t="shared" ca="1" si="12"/>
        <v>2</v>
      </c>
      <c r="B102" s="6">
        <f t="shared" ca="1" si="13"/>
        <v>1</v>
      </c>
      <c r="C102" s="6" t="str">
        <f ca="1">VLOOKUP(((A102/$O$1)*($O$2-10))+B102,Product!A:B,2,TRUE)</f>
        <v>v1</v>
      </c>
      <c r="D102" s="6">
        <v>4</v>
      </c>
      <c r="E102" s="6">
        <f ca="1">D102*VLOOKUP(C102,Product!$B:$F,5,FALSE)</f>
        <v>347.32</v>
      </c>
      <c r="G102" s="1" t="str">
        <f t="shared" ca="1" si="14"/>
        <v>insert into Sale_Product values ('2','1','v1','4','347.32');</v>
      </c>
      <c r="I102" s="6">
        <f t="shared" ca="1" si="15"/>
        <v>0.77883320359696639</v>
      </c>
      <c r="J102" s="6">
        <f t="shared" ca="1" si="16"/>
        <v>540</v>
      </c>
      <c r="K102" s="6">
        <f t="shared" ca="1" si="18"/>
        <v>8</v>
      </c>
      <c r="L102" s="1">
        <v>65</v>
      </c>
    </row>
  </sheetData>
  <sheetProtection formatCells="0" formatColumns="0" formatRows="0" insertColumns="0" insertRows="0" insertHyperlinks="0" deleteColumns="0" deleteRows="0" sort="0" autoFilter="0" pivotTables="0"/>
  <sortState ref="I3:L102">
    <sortCondition ref="I3:I102"/>
  </sortState>
  <pageMargins left="0.7" right="0.7" top="0.75" bottom="0.75" header="0.3" footer="0.3"/>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ColWidth="9.140625" defaultRowHeight="15" x14ac:dyDescent="0.25"/>
  <cols>
    <col min="1" max="1" width="31.85546875" bestFit="1" customWidth="1"/>
    <col min="2" max="2" width="85.7109375" bestFit="1" customWidth="1"/>
  </cols>
  <sheetData>
    <row r="1" spans="1:2" x14ac:dyDescent="0.25">
      <c r="A1" s="2" t="s">
        <v>290</v>
      </c>
      <c r="B1" t="s">
        <v>289</v>
      </c>
    </row>
    <row r="2" spans="1:2" x14ac:dyDescent="0.25">
      <c r="A2" s="2" t="s">
        <v>291</v>
      </c>
      <c r="B2" t="s">
        <v>292</v>
      </c>
    </row>
    <row r="3" spans="1:2" x14ac:dyDescent="0.25">
      <c r="A3" s="2" t="s">
        <v>294</v>
      </c>
      <c r="B3" t="s">
        <v>293</v>
      </c>
    </row>
    <row r="4" spans="1:2" x14ac:dyDescent="0.25">
      <c r="A4" s="2" t="s">
        <v>365</v>
      </c>
      <c r="B4" t="s">
        <v>364</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1"/>
  <sheetViews>
    <sheetView workbookViewId="0">
      <pane xSplit="3" ySplit="1" topLeftCell="D2" activePane="bottomRight" state="frozen"/>
      <selection pane="topRight" activeCell="D1" sqref="D1"/>
      <selection pane="bottomLeft" activeCell="A2" sqref="A2"/>
      <selection pane="bottomRight" activeCell="K2" sqref="K2"/>
    </sheetView>
  </sheetViews>
  <sheetFormatPr defaultColWidth="9.140625" defaultRowHeight="15" x14ac:dyDescent="0.25"/>
  <cols>
    <col min="1" max="1" width="4" style="1" bestFit="1" customWidth="1"/>
    <col min="2" max="2" width="10.140625" style="1" bestFit="1" customWidth="1"/>
    <col min="3" max="3" width="11" style="1" bestFit="1" customWidth="1"/>
    <col min="4" max="4" width="13.7109375" style="1" bestFit="1" customWidth="1"/>
    <col min="5" max="5" width="32.28515625" style="1" bestFit="1" customWidth="1"/>
    <col min="6" max="6" width="30" style="1" bestFit="1" customWidth="1"/>
    <col min="7" max="7" width="8.7109375" style="1" bestFit="1" customWidth="1"/>
    <col min="8" max="9" width="9.140625" style="1"/>
    <col min="10" max="10" width="4" style="1" bestFit="1" customWidth="1"/>
    <col min="11" max="11" width="11.42578125" style="1" bestFit="1" customWidth="1"/>
    <col min="12" max="12" width="10.7109375" style="1" bestFit="1" customWidth="1"/>
    <col min="13" max="16384" width="9.140625" style="1"/>
  </cols>
  <sheetData>
    <row r="1" spans="1:12" x14ac:dyDescent="0.25">
      <c r="A1" s="1" t="s">
        <v>136</v>
      </c>
      <c r="B1" s="1" t="s">
        <v>135</v>
      </c>
      <c r="C1" s="1" t="s">
        <v>134</v>
      </c>
      <c r="D1" s="1" t="s">
        <v>133</v>
      </c>
      <c r="E1" s="1" t="s">
        <v>132</v>
      </c>
      <c r="F1" s="1" t="s">
        <v>131</v>
      </c>
      <c r="G1" s="1" t="s">
        <v>130</v>
      </c>
      <c r="J1" s="1" t="s">
        <v>136</v>
      </c>
      <c r="K1" s="1" t="s">
        <v>288</v>
      </c>
      <c r="L1" s="1" t="s">
        <v>361</v>
      </c>
    </row>
    <row r="2" spans="1:12" x14ac:dyDescent="0.25">
      <c r="A2" s="1">
        <v>1</v>
      </c>
      <c r="B2" s="1" t="s">
        <v>129</v>
      </c>
      <c r="C2" s="1" t="s">
        <v>128</v>
      </c>
      <c r="D2" s="1" t="s">
        <v>127</v>
      </c>
      <c r="E2" s="1" t="s">
        <v>126</v>
      </c>
      <c r="F2" s="1" t="s">
        <v>125</v>
      </c>
      <c r="G2" s="1" t="s">
        <v>0</v>
      </c>
      <c r="J2" s="1">
        <v>1</v>
      </c>
      <c r="K2" s="1">
        <f ca="1">INDEX($A$2:$A$26,RANDBETWEEN(1,COUNT($A$2:$A$26)))</f>
        <v>7</v>
      </c>
      <c r="L2" s="1" t="s">
        <v>237</v>
      </c>
    </row>
    <row r="3" spans="1:12" x14ac:dyDescent="0.25">
      <c r="A3" s="1">
        <v>2</v>
      </c>
      <c r="B3" s="1" t="s">
        <v>124</v>
      </c>
      <c r="C3" s="1" t="s">
        <v>123</v>
      </c>
      <c r="D3" s="1" t="s">
        <v>122</v>
      </c>
      <c r="E3" s="1" t="s">
        <v>121</v>
      </c>
      <c r="F3" s="1" t="s">
        <v>120</v>
      </c>
      <c r="G3" s="1" t="s">
        <v>15</v>
      </c>
      <c r="J3" s="1">
        <v>2</v>
      </c>
      <c r="K3" s="1">
        <f ca="1">INDEX($A$2:$A$26,RANDBETWEEN(1,COUNT($A$2:$A$26)))</f>
        <v>17</v>
      </c>
      <c r="L3" s="1" t="s">
        <v>287</v>
      </c>
    </row>
    <row r="4" spans="1:12" x14ac:dyDescent="0.25">
      <c r="A4" s="1">
        <v>3</v>
      </c>
      <c r="B4" s="1" t="s">
        <v>119</v>
      </c>
      <c r="C4" s="1" t="s">
        <v>118</v>
      </c>
      <c r="D4" s="1" t="s">
        <v>117</v>
      </c>
      <c r="E4" s="1" t="s">
        <v>116</v>
      </c>
      <c r="F4" s="1" t="s">
        <v>17</v>
      </c>
      <c r="G4" s="1" t="s">
        <v>3</v>
      </c>
      <c r="J4" s="1">
        <v>3</v>
      </c>
      <c r="K4" s="1">
        <f t="shared" ref="K4:K67" ca="1" si="0">INDEX($A$2:$A$26,RANDBETWEEN(1,COUNT($A$2:$A$26)))</f>
        <v>18</v>
      </c>
      <c r="L4" s="1" t="s">
        <v>286</v>
      </c>
    </row>
    <row r="5" spans="1:12" x14ac:dyDescent="0.25">
      <c r="A5" s="1">
        <v>4</v>
      </c>
      <c r="B5" s="1" t="s">
        <v>7</v>
      </c>
      <c r="C5" s="1" t="s">
        <v>108</v>
      </c>
      <c r="D5" s="1" t="s">
        <v>115</v>
      </c>
      <c r="E5" s="1" t="s">
        <v>114</v>
      </c>
      <c r="F5" s="1" t="s">
        <v>113</v>
      </c>
      <c r="G5" s="1" t="s">
        <v>0</v>
      </c>
      <c r="J5" s="1">
        <v>4</v>
      </c>
      <c r="K5" s="1">
        <f t="shared" ca="1" si="0"/>
        <v>25</v>
      </c>
      <c r="L5" s="1" t="s">
        <v>285</v>
      </c>
    </row>
    <row r="6" spans="1:12" x14ac:dyDescent="0.25">
      <c r="A6" s="1">
        <v>5</v>
      </c>
      <c r="B6" s="1" t="s">
        <v>73</v>
      </c>
      <c r="C6" s="1" t="s">
        <v>112</v>
      </c>
      <c r="D6" s="1" t="s">
        <v>111</v>
      </c>
      <c r="E6" s="1" t="s">
        <v>110</v>
      </c>
      <c r="F6" s="1" t="s">
        <v>19</v>
      </c>
      <c r="G6" s="1" t="s">
        <v>0</v>
      </c>
      <c r="J6" s="1">
        <v>5</v>
      </c>
      <c r="K6" s="1">
        <f t="shared" ca="1" si="0"/>
        <v>20</v>
      </c>
      <c r="L6" s="1" t="s">
        <v>284</v>
      </c>
    </row>
    <row r="7" spans="1:12" x14ac:dyDescent="0.25">
      <c r="A7" s="1">
        <v>6</v>
      </c>
      <c r="B7" s="1" t="s">
        <v>109</v>
      </c>
      <c r="C7" s="1" t="s">
        <v>108</v>
      </c>
      <c r="D7" s="1" t="s">
        <v>107</v>
      </c>
      <c r="E7" s="1" t="s">
        <v>106</v>
      </c>
      <c r="F7" s="1" t="s">
        <v>105</v>
      </c>
      <c r="G7" s="1" t="s">
        <v>0</v>
      </c>
      <c r="J7" s="1">
        <v>6</v>
      </c>
      <c r="K7" s="1">
        <f t="shared" ca="1" si="0"/>
        <v>8</v>
      </c>
      <c r="L7" s="1" t="s">
        <v>283</v>
      </c>
    </row>
    <row r="8" spans="1:12" x14ac:dyDescent="0.25">
      <c r="A8" s="1">
        <v>7</v>
      </c>
      <c r="B8" s="1" t="s">
        <v>104</v>
      </c>
      <c r="C8" s="1" t="s">
        <v>103</v>
      </c>
      <c r="D8" s="1" t="s">
        <v>102</v>
      </c>
      <c r="E8" s="1" t="s">
        <v>101</v>
      </c>
      <c r="F8" s="1" t="s">
        <v>100</v>
      </c>
      <c r="G8" s="1" t="s">
        <v>3</v>
      </c>
      <c r="J8" s="1">
        <v>7</v>
      </c>
      <c r="K8" s="1">
        <f t="shared" ca="1" si="0"/>
        <v>22</v>
      </c>
      <c r="L8" s="1" t="s">
        <v>282</v>
      </c>
    </row>
    <row r="9" spans="1:12" x14ac:dyDescent="0.25">
      <c r="A9" s="1">
        <v>8</v>
      </c>
      <c r="B9" s="1" t="s">
        <v>99</v>
      </c>
      <c r="C9" s="1" t="s">
        <v>98</v>
      </c>
      <c r="D9" s="1" t="s">
        <v>97</v>
      </c>
      <c r="E9" s="1" t="s">
        <v>96</v>
      </c>
      <c r="F9" s="1" t="s">
        <v>95</v>
      </c>
      <c r="G9" s="1" t="s">
        <v>10</v>
      </c>
      <c r="J9" s="1">
        <v>8</v>
      </c>
      <c r="K9" s="1">
        <f t="shared" ca="1" si="0"/>
        <v>4</v>
      </c>
      <c r="L9" s="1" t="s">
        <v>281</v>
      </c>
    </row>
    <row r="10" spans="1:12" x14ac:dyDescent="0.25">
      <c r="A10" s="1">
        <v>9</v>
      </c>
      <c r="B10" s="1" t="s">
        <v>94</v>
      </c>
      <c r="C10" s="1" t="s">
        <v>93</v>
      </c>
      <c r="D10" s="1" t="s">
        <v>92</v>
      </c>
      <c r="E10" s="1" t="s">
        <v>91</v>
      </c>
      <c r="F10" s="1" t="s">
        <v>90</v>
      </c>
      <c r="G10" s="1" t="s">
        <v>3</v>
      </c>
      <c r="J10" s="1">
        <v>9</v>
      </c>
      <c r="K10" s="1">
        <f t="shared" ca="1" si="0"/>
        <v>6</v>
      </c>
      <c r="L10" s="1" t="s">
        <v>280</v>
      </c>
    </row>
    <row r="11" spans="1:12" x14ac:dyDescent="0.25">
      <c r="A11" s="1">
        <v>10</v>
      </c>
      <c r="B11" s="1" t="s">
        <v>89</v>
      </c>
      <c r="C11" s="1" t="s">
        <v>88</v>
      </c>
      <c r="D11" s="1" t="s">
        <v>87</v>
      </c>
      <c r="E11" s="1" t="s">
        <v>86</v>
      </c>
      <c r="F11" s="1" t="s">
        <v>12</v>
      </c>
      <c r="G11" s="1" t="s">
        <v>0</v>
      </c>
      <c r="J11" s="1">
        <v>10</v>
      </c>
      <c r="K11" s="1">
        <f t="shared" ca="1" si="0"/>
        <v>15</v>
      </c>
      <c r="L11" s="1" t="s">
        <v>238</v>
      </c>
    </row>
    <row r="12" spans="1:12" x14ac:dyDescent="0.25">
      <c r="A12" s="1">
        <v>11</v>
      </c>
      <c r="B12" s="1" t="s">
        <v>85</v>
      </c>
      <c r="C12" s="1" t="s">
        <v>84</v>
      </c>
      <c r="D12" s="1" t="s">
        <v>83</v>
      </c>
      <c r="E12" s="1" t="s">
        <v>82</v>
      </c>
      <c r="F12" s="1" t="s">
        <v>81</v>
      </c>
      <c r="G12" s="1" t="s">
        <v>1</v>
      </c>
      <c r="J12" s="1">
        <v>11</v>
      </c>
      <c r="K12" s="1">
        <f t="shared" ca="1" si="0"/>
        <v>15</v>
      </c>
      <c r="L12" s="1" t="s">
        <v>279</v>
      </c>
    </row>
    <row r="13" spans="1:12" x14ac:dyDescent="0.25">
      <c r="A13" s="1">
        <v>12</v>
      </c>
      <c r="B13" s="1" t="s">
        <v>64</v>
      </c>
      <c r="C13" s="1" t="s">
        <v>80</v>
      </c>
      <c r="D13" s="1" t="s">
        <v>79</v>
      </c>
      <c r="E13" s="1" t="s">
        <v>78</v>
      </c>
      <c r="F13" s="1" t="s">
        <v>77</v>
      </c>
      <c r="G13" s="1" t="s">
        <v>3</v>
      </c>
      <c r="J13" s="1">
        <v>12</v>
      </c>
      <c r="K13" s="1">
        <f t="shared" ca="1" si="0"/>
        <v>15</v>
      </c>
      <c r="L13" s="1" t="s">
        <v>278</v>
      </c>
    </row>
    <row r="14" spans="1:12" x14ac:dyDescent="0.25">
      <c r="A14" s="1">
        <v>13</v>
      </c>
      <c r="B14" s="1" t="s">
        <v>76</v>
      </c>
      <c r="C14" s="1" t="s">
        <v>18</v>
      </c>
      <c r="D14" s="1" t="s">
        <v>75</v>
      </c>
      <c r="E14" s="1" t="s">
        <v>74</v>
      </c>
      <c r="F14" s="1" t="s">
        <v>12</v>
      </c>
      <c r="G14" s="1" t="s">
        <v>0</v>
      </c>
      <c r="J14" s="1">
        <v>13</v>
      </c>
      <c r="K14" s="1">
        <f t="shared" ca="1" si="0"/>
        <v>17</v>
      </c>
      <c r="L14" s="1" t="s">
        <v>277</v>
      </c>
    </row>
    <row r="15" spans="1:12" x14ac:dyDescent="0.25">
      <c r="A15" s="1">
        <v>14</v>
      </c>
      <c r="B15" s="1" t="s">
        <v>73</v>
      </c>
      <c r="C15" s="1" t="s">
        <v>72</v>
      </c>
      <c r="D15" s="1" t="s">
        <v>71</v>
      </c>
      <c r="E15" s="1" t="s">
        <v>70</v>
      </c>
      <c r="F15" s="1" t="s">
        <v>16</v>
      </c>
      <c r="G15" s="1" t="s">
        <v>0</v>
      </c>
      <c r="J15" s="1">
        <v>14</v>
      </c>
      <c r="K15" s="1">
        <f t="shared" ca="1" si="0"/>
        <v>13</v>
      </c>
      <c r="L15" s="1" t="s">
        <v>220</v>
      </c>
    </row>
    <row r="16" spans="1:12" x14ac:dyDescent="0.25">
      <c r="A16" s="1">
        <v>15</v>
      </c>
      <c r="B16" s="1" t="s">
        <v>69</v>
      </c>
      <c r="C16" s="1" t="s">
        <v>68</v>
      </c>
      <c r="D16" s="1" t="s">
        <v>67</v>
      </c>
      <c r="E16" s="1" t="s">
        <v>66</v>
      </c>
      <c r="F16" s="1" t="s">
        <v>65</v>
      </c>
      <c r="G16" s="1" t="s">
        <v>0</v>
      </c>
      <c r="J16" s="1">
        <v>15</v>
      </c>
      <c r="K16" s="1">
        <f t="shared" ca="1" si="0"/>
        <v>21</v>
      </c>
      <c r="L16" s="1" t="s">
        <v>276</v>
      </c>
    </row>
    <row r="17" spans="1:12" x14ac:dyDescent="0.25">
      <c r="A17" s="1">
        <v>16</v>
      </c>
      <c r="B17" s="1" t="s">
        <v>64</v>
      </c>
      <c r="C17" s="1" t="s">
        <v>9</v>
      </c>
      <c r="D17" s="1" t="s">
        <v>63</v>
      </c>
      <c r="E17" s="1" t="s">
        <v>62</v>
      </c>
      <c r="F17" s="1" t="s">
        <v>6</v>
      </c>
      <c r="G17" s="1" t="s">
        <v>0</v>
      </c>
      <c r="J17" s="1">
        <v>16</v>
      </c>
      <c r="K17" s="1">
        <f t="shared" ca="1" si="0"/>
        <v>9</v>
      </c>
      <c r="L17" s="1" t="s">
        <v>275</v>
      </c>
    </row>
    <row r="18" spans="1:12" x14ac:dyDescent="0.25">
      <c r="A18" s="1">
        <v>17</v>
      </c>
      <c r="B18" s="1" t="s">
        <v>61</v>
      </c>
      <c r="C18" s="1" t="s">
        <v>60</v>
      </c>
      <c r="D18" s="1" t="s">
        <v>59</v>
      </c>
      <c r="E18" s="1" t="s">
        <v>58</v>
      </c>
      <c r="F18" s="1" t="s">
        <v>57</v>
      </c>
      <c r="G18" s="1" t="s">
        <v>3</v>
      </c>
      <c r="J18" s="1">
        <v>17</v>
      </c>
      <c r="K18" s="1">
        <f t="shared" ca="1" si="0"/>
        <v>3</v>
      </c>
      <c r="L18" s="1" t="s">
        <v>274</v>
      </c>
    </row>
    <row r="19" spans="1:12" x14ac:dyDescent="0.25">
      <c r="A19" s="1">
        <v>18</v>
      </c>
      <c r="B19" s="1" t="s">
        <v>56</v>
      </c>
      <c r="C19" s="1" t="s">
        <v>55</v>
      </c>
      <c r="D19" s="1" t="s">
        <v>54</v>
      </c>
      <c r="E19" s="1" t="s">
        <v>53</v>
      </c>
      <c r="F19" s="1" t="s">
        <v>52</v>
      </c>
      <c r="G19" s="1" t="s">
        <v>1</v>
      </c>
      <c r="J19" s="1">
        <v>18</v>
      </c>
      <c r="K19" s="1">
        <f t="shared" ca="1" si="0"/>
        <v>14</v>
      </c>
      <c r="L19" s="1" t="s">
        <v>221</v>
      </c>
    </row>
    <row r="20" spans="1:12" x14ac:dyDescent="0.25">
      <c r="A20" s="1">
        <v>19</v>
      </c>
      <c r="B20" s="1" t="s">
        <v>51</v>
      </c>
      <c r="C20" s="1" t="s">
        <v>11</v>
      </c>
      <c r="D20" s="1" t="s">
        <v>50</v>
      </c>
      <c r="E20" s="1" t="s">
        <v>49</v>
      </c>
      <c r="F20" s="1" t="s">
        <v>48</v>
      </c>
      <c r="G20" s="1" t="s">
        <v>2</v>
      </c>
      <c r="J20" s="1">
        <v>19</v>
      </c>
      <c r="K20" s="1">
        <f t="shared" ca="1" si="0"/>
        <v>1</v>
      </c>
      <c r="L20" s="1" t="s">
        <v>273</v>
      </c>
    </row>
    <row r="21" spans="1:12" x14ac:dyDescent="0.25">
      <c r="A21" s="1">
        <v>20</v>
      </c>
      <c r="B21" s="1" t="s">
        <v>47</v>
      </c>
      <c r="C21" s="1" t="s">
        <v>46</v>
      </c>
      <c r="D21" s="1" t="s">
        <v>45</v>
      </c>
      <c r="E21" s="1" t="s">
        <v>44</v>
      </c>
      <c r="F21" s="1" t="s">
        <v>43</v>
      </c>
      <c r="G21" s="1" t="s">
        <v>0</v>
      </c>
      <c r="J21" s="1">
        <v>20</v>
      </c>
      <c r="K21" s="1">
        <f t="shared" ca="1" si="0"/>
        <v>5</v>
      </c>
      <c r="L21" s="1" t="s">
        <v>272</v>
      </c>
    </row>
    <row r="22" spans="1:12" x14ac:dyDescent="0.25">
      <c r="A22" s="1">
        <v>21</v>
      </c>
      <c r="B22" s="1" t="s">
        <v>42</v>
      </c>
      <c r="C22" s="1" t="s">
        <v>14</v>
      </c>
      <c r="D22" s="1" t="s">
        <v>41</v>
      </c>
      <c r="E22" s="1" t="s">
        <v>40</v>
      </c>
      <c r="F22" s="1" t="s">
        <v>39</v>
      </c>
      <c r="G22" s="1" t="s">
        <v>0</v>
      </c>
      <c r="J22" s="1">
        <v>21</v>
      </c>
      <c r="K22" s="1">
        <f t="shared" ca="1" si="0"/>
        <v>14</v>
      </c>
      <c r="L22" s="1" t="s">
        <v>271</v>
      </c>
    </row>
    <row r="23" spans="1:12" x14ac:dyDescent="0.25">
      <c r="A23" s="1">
        <v>22</v>
      </c>
      <c r="B23" s="1" t="s">
        <v>38</v>
      </c>
      <c r="C23" s="1" t="s">
        <v>37</v>
      </c>
      <c r="D23" s="1" t="s">
        <v>36</v>
      </c>
      <c r="E23" s="1" t="s">
        <v>35</v>
      </c>
      <c r="F23" s="1" t="s">
        <v>34</v>
      </c>
      <c r="G23" s="1" t="s">
        <v>8</v>
      </c>
      <c r="J23" s="1">
        <v>22</v>
      </c>
      <c r="K23" s="1">
        <f t="shared" ca="1" si="0"/>
        <v>9</v>
      </c>
      <c r="L23" s="1" t="s">
        <v>270</v>
      </c>
    </row>
    <row r="24" spans="1:12" x14ac:dyDescent="0.25">
      <c r="A24" s="1">
        <v>23</v>
      </c>
      <c r="B24" s="1" t="s">
        <v>33</v>
      </c>
      <c r="C24" s="1" t="s">
        <v>32</v>
      </c>
      <c r="D24" s="1" t="s">
        <v>31</v>
      </c>
      <c r="E24" s="1" t="s">
        <v>30</v>
      </c>
      <c r="F24" s="1" t="s">
        <v>29</v>
      </c>
      <c r="G24" s="1" t="s">
        <v>4</v>
      </c>
      <c r="J24" s="1">
        <v>23</v>
      </c>
      <c r="K24" s="1">
        <f t="shared" ca="1" si="0"/>
        <v>7</v>
      </c>
      <c r="L24" s="1" t="s">
        <v>206</v>
      </c>
    </row>
    <row r="25" spans="1:12" x14ac:dyDescent="0.25">
      <c r="A25" s="1">
        <v>24</v>
      </c>
      <c r="B25" s="1" t="s">
        <v>28</v>
      </c>
      <c r="C25" s="1" t="s">
        <v>5</v>
      </c>
      <c r="D25" s="1" t="s">
        <v>27</v>
      </c>
      <c r="E25" s="1" t="s">
        <v>26</v>
      </c>
      <c r="F25" s="1" t="s">
        <v>25</v>
      </c>
      <c r="G25" s="1" t="s">
        <v>8</v>
      </c>
      <c r="J25" s="1">
        <v>24</v>
      </c>
      <c r="K25" s="1">
        <f t="shared" ca="1" si="0"/>
        <v>20</v>
      </c>
      <c r="L25" s="1" t="s">
        <v>269</v>
      </c>
    </row>
    <row r="26" spans="1:12" x14ac:dyDescent="0.25">
      <c r="A26" s="1">
        <v>25</v>
      </c>
      <c r="B26" s="1" t="s">
        <v>24</v>
      </c>
      <c r="C26" s="1" t="s">
        <v>23</v>
      </c>
      <c r="D26" s="1" t="s">
        <v>22</v>
      </c>
      <c r="E26" s="1" t="s">
        <v>21</v>
      </c>
      <c r="F26" s="1" t="s">
        <v>20</v>
      </c>
      <c r="G26" s="1" t="s">
        <v>0</v>
      </c>
      <c r="J26" s="1">
        <v>25</v>
      </c>
      <c r="K26" s="1">
        <f t="shared" ca="1" si="0"/>
        <v>23</v>
      </c>
      <c r="L26" s="1" t="s">
        <v>268</v>
      </c>
    </row>
    <row r="27" spans="1:12" x14ac:dyDescent="0.25">
      <c r="J27" s="1">
        <v>26</v>
      </c>
      <c r="K27" s="1">
        <f t="shared" ca="1" si="0"/>
        <v>16</v>
      </c>
      <c r="L27" s="1" t="s">
        <v>240</v>
      </c>
    </row>
    <row r="28" spans="1:12" x14ac:dyDescent="0.25">
      <c r="J28" s="1">
        <v>27</v>
      </c>
      <c r="K28" s="1">
        <f t="shared" ca="1" si="0"/>
        <v>23</v>
      </c>
      <c r="L28" s="1" t="s">
        <v>267</v>
      </c>
    </row>
    <row r="29" spans="1:12" x14ac:dyDescent="0.25">
      <c r="J29" s="1">
        <v>28</v>
      </c>
      <c r="K29" s="1">
        <f t="shared" ca="1" si="0"/>
        <v>3</v>
      </c>
      <c r="L29" s="1" t="s">
        <v>266</v>
      </c>
    </row>
    <row r="30" spans="1:12" x14ac:dyDescent="0.25">
      <c r="J30" s="1">
        <v>29</v>
      </c>
      <c r="K30" s="1">
        <f t="shared" ca="1" si="0"/>
        <v>10</v>
      </c>
      <c r="L30" s="1" t="s">
        <v>265</v>
      </c>
    </row>
    <row r="31" spans="1:12" x14ac:dyDescent="0.25">
      <c r="J31" s="1">
        <v>30</v>
      </c>
      <c r="K31" s="1">
        <f t="shared" ca="1" si="0"/>
        <v>10</v>
      </c>
      <c r="L31" s="1" t="s">
        <v>264</v>
      </c>
    </row>
    <row r="32" spans="1:12" x14ac:dyDescent="0.25">
      <c r="J32" s="1">
        <v>31</v>
      </c>
      <c r="K32" s="1">
        <f t="shared" ca="1" si="0"/>
        <v>2</v>
      </c>
      <c r="L32" s="1" t="s">
        <v>263</v>
      </c>
    </row>
    <row r="33" spans="10:12" x14ac:dyDescent="0.25">
      <c r="J33" s="1">
        <v>32</v>
      </c>
      <c r="K33" s="1">
        <f t="shared" ca="1" si="0"/>
        <v>11</v>
      </c>
      <c r="L33" s="1" t="s">
        <v>262</v>
      </c>
    </row>
    <row r="34" spans="10:12" x14ac:dyDescent="0.25">
      <c r="J34" s="1">
        <v>33</v>
      </c>
      <c r="K34" s="1">
        <f t="shared" ca="1" si="0"/>
        <v>3</v>
      </c>
      <c r="L34" s="1" t="s">
        <v>261</v>
      </c>
    </row>
    <row r="35" spans="10:12" x14ac:dyDescent="0.25">
      <c r="J35" s="1">
        <v>34</v>
      </c>
      <c r="K35" s="1">
        <f t="shared" ca="1" si="0"/>
        <v>11</v>
      </c>
      <c r="L35" s="1" t="s">
        <v>260</v>
      </c>
    </row>
    <row r="36" spans="10:12" x14ac:dyDescent="0.25">
      <c r="J36" s="1">
        <v>35</v>
      </c>
      <c r="K36" s="1">
        <f t="shared" ca="1" si="0"/>
        <v>20</v>
      </c>
      <c r="L36" s="1" t="s">
        <v>259</v>
      </c>
    </row>
    <row r="37" spans="10:12" x14ac:dyDescent="0.25">
      <c r="J37" s="1">
        <v>36</v>
      </c>
      <c r="K37" s="1">
        <f t="shared" ca="1" si="0"/>
        <v>20</v>
      </c>
      <c r="L37" s="1" t="s">
        <v>258</v>
      </c>
    </row>
    <row r="38" spans="10:12" x14ac:dyDescent="0.25">
      <c r="J38" s="1">
        <v>37</v>
      </c>
      <c r="K38" s="1">
        <f t="shared" ca="1" si="0"/>
        <v>5</v>
      </c>
      <c r="L38" s="1" t="s">
        <v>230</v>
      </c>
    </row>
    <row r="39" spans="10:12" x14ac:dyDescent="0.25">
      <c r="J39" s="1">
        <v>38</v>
      </c>
      <c r="K39" s="1">
        <f t="shared" ca="1" si="0"/>
        <v>23</v>
      </c>
      <c r="L39" s="1" t="s">
        <v>257</v>
      </c>
    </row>
    <row r="40" spans="10:12" x14ac:dyDescent="0.25">
      <c r="J40" s="1">
        <v>39</v>
      </c>
      <c r="K40" s="1">
        <f t="shared" ca="1" si="0"/>
        <v>21</v>
      </c>
      <c r="L40" s="1" t="s">
        <v>256</v>
      </c>
    </row>
    <row r="41" spans="10:12" x14ac:dyDescent="0.25">
      <c r="J41" s="1">
        <v>40</v>
      </c>
      <c r="K41" s="1">
        <f t="shared" ca="1" si="0"/>
        <v>1</v>
      </c>
      <c r="L41" s="1" t="s">
        <v>255</v>
      </c>
    </row>
    <row r="42" spans="10:12" x14ac:dyDescent="0.25">
      <c r="J42" s="1">
        <v>41</v>
      </c>
      <c r="K42" s="1">
        <f t="shared" ca="1" si="0"/>
        <v>25</v>
      </c>
      <c r="L42" s="1" t="s">
        <v>254</v>
      </c>
    </row>
    <row r="43" spans="10:12" x14ac:dyDescent="0.25">
      <c r="J43" s="1">
        <v>42</v>
      </c>
      <c r="K43" s="1">
        <f t="shared" ca="1" si="0"/>
        <v>22</v>
      </c>
      <c r="L43" s="1" t="s">
        <v>253</v>
      </c>
    </row>
    <row r="44" spans="10:12" x14ac:dyDescent="0.25">
      <c r="J44" s="1">
        <v>43</v>
      </c>
      <c r="K44" s="1">
        <f t="shared" ca="1" si="0"/>
        <v>22</v>
      </c>
      <c r="L44" s="1" t="s">
        <v>252</v>
      </c>
    </row>
    <row r="45" spans="10:12" x14ac:dyDescent="0.25">
      <c r="J45" s="1">
        <v>44</v>
      </c>
      <c r="K45" s="1">
        <f t="shared" ca="1" si="0"/>
        <v>5</v>
      </c>
      <c r="L45" s="1" t="s">
        <v>251</v>
      </c>
    </row>
    <row r="46" spans="10:12" x14ac:dyDescent="0.25">
      <c r="J46" s="1">
        <v>45</v>
      </c>
      <c r="K46" s="1">
        <f t="shared" ca="1" si="0"/>
        <v>22</v>
      </c>
      <c r="L46" s="1" t="s">
        <v>239</v>
      </c>
    </row>
    <row r="47" spans="10:12" x14ac:dyDescent="0.25">
      <c r="J47" s="1">
        <v>46</v>
      </c>
      <c r="K47" s="1">
        <f t="shared" ca="1" si="0"/>
        <v>10</v>
      </c>
      <c r="L47" s="1" t="s">
        <v>250</v>
      </c>
    </row>
    <row r="48" spans="10:12" x14ac:dyDescent="0.25">
      <c r="J48" s="1">
        <v>47</v>
      </c>
      <c r="K48" s="1">
        <f t="shared" ca="1" si="0"/>
        <v>13</v>
      </c>
      <c r="L48" s="1" t="s">
        <v>249</v>
      </c>
    </row>
    <row r="49" spans="10:12" x14ac:dyDescent="0.25">
      <c r="J49" s="1">
        <v>48</v>
      </c>
      <c r="K49" s="1">
        <f t="shared" ca="1" si="0"/>
        <v>19</v>
      </c>
      <c r="L49" s="1" t="s">
        <v>248</v>
      </c>
    </row>
    <row r="50" spans="10:12" x14ac:dyDescent="0.25">
      <c r="J50" s="1">
        <v>49</v>
      </c>
      <c r="K50" s="1">
        <f t="shared" ca="1" si="0"/>
        <v>25</v>
      </c>
      <c r="L50" s="1" t="s">
        <v>247</v>
      </c>
    </row>
    <row r="51" spans="10:12" x14ac:dyDescent="0.25">
      <c r="J51" s="1">
        <v>50</v>
      </c>
      <c r="K51" s="1">
        <f t="shared" ca="1" si="0"/>
        <v>2</v>
      </c>
      <c r="L51" s="1" t="s">
        <v>243</v>
      </c>
    </row>
    <row r="52" spans="10:12" x14ac:dyDescent="0.25">
      <c r="J52" s="1">
        <v>51</v>
      </c>
      <c r="K52" s="1">
        <f t="shared" ca="1" si="0"/>
        <v>14</v>
      </c>
      <c r="L52" s="1" t="s">
        <v>246</v>
      </c>
    </row>
    <row r="53" spans="10:12" x14ac:dyDescent="0.25">
      <c r="J53" s="1">
        <v>52</v>
      </c>
      <c r="K53" s="1">
        <f t="shared" ca="1" si="0"/>
        <v>15</v>
      </c>
      <c r="L53" s="1" t="s">
        <v>245</v>
      </c>
    </row>
    <row r="54" spans="10:12" x14ac:dyDescent="0.25">
      <c r="J54" s="1">
        <v>53</v>
      </c>
      <c r="K54" s="1">
        <f t="shared" ca="1" si="0"/>
        <v>24</v>
      </c>
      <c r="L54" s="1" t="s">
        <v>244</v>
      </c>
    </row>
    <row r="55" spans="10:12" x14ac:dyDescent="0.25">
      <c r="J55" s="1">
        <v>54</v>
      </c>
      <c r="K55" s="1">
        <f t="shared" ca="1" si="0"/>
        <v>16</v>
      </c>
      <c r="L55" s="1" t="s">
        <v>243</v>
      </c>
    </row>
    <row r="56" spans="10:12" x14ac:dyDescent="0.25">
      <c r="J56" s="1">
        <v>55</v>
      </c>
      <c r="K56" s="1">
        <f t="shared" ca="1" si="0"/>
        <v>14</v>
      </c>
      <c r="L56" s="1" t="s">
        <v>242</v>
      </c>
    </row>
    <row r="57" spans="10:12" x14ac:dyDescent="0.25">
      <c r="J57" s="1">
        <v>56</v>
      </c>
      <c r="K57" s="1">
        <f t="shared" ca="1" si="0"/>
        <v>3</v>
      </c>
      <c r="L57" s="1" t="s">
        <v>226</v>
      </c>
    </row>
    <row r="58" spans="10:12" x14ac:dyDescent="0.25">
      <c r="J58" s="1">
        <v>57</v>
      </c>
      <c r="K58" s="1">
        <f t="shared" ca="1" si="0"/>
        <v>19</v>
      </c>
      <c r="L58" s="1" t="s">
        <v>241</v>
      </c>
    </row>
    <row r="59" spans="10:12" x14ac:dyDescent="0.25">
      <c r="J59" s="1">
        <v>58</v>
      </c>
      <c r="K59" s="1">
        <f t="shared" ca="1" si="0"/>
        <v>13</v>
      </c>
      <c r="L59" s="1" t="s">
        <v>240</v>
      </c>
    </row>
    <row r="60" spans="10:12" x14ac:dyDescent="0.25">
      <c r="J60" s="1">
        <v>59</v>
      </c>
      <c r="K60" s="1">
        <f t="shared" ca="1" si="0"/>
        <v>24</v>
      </c>
      <c r="L60" s="1" t="s">
        <v>239</v>
      </c>
    </row>
    <row r="61" spans="10:12" x14ac:dyDescent="0.25">
      <c r="J61" s="1">
        <v>60</v>
      </c>
      <c r="K61" s="1">
        <f t="shared" ca="1" si="0"/>
        <v>16</v>
      </c>
      <c r="L61" s="1" t="s">
        <v>238</v>
      </c>
    </row>
    <row r="62" spans="10:12" x14ac:dyDescent="0.25">
      <c r="J62" s="1">
        <v>61</v>
      </c>
      <c r="K62" s="1">
        <f t="shared" ca="1" si="0"/>
        <v>4</v>
      </c>
      <c r="L62" s="1" t="s">
        <v>237</v>
      </c>
    </row>
    <row r="63" spans="10:12" x14ac:dyDescent="0.25">
      <c r="J63" s="1">
        <v>62</v>
      </c>
      <c r="K63" s="1">
        <f t="shared" ca="1" si="0"/>
        <v>19</v>
      </c>
      <c r="L63" s="1" t="s">
        <v>236</v>
      </c>
    </row>
    <row r="64" spans="10:12" x14ac:dyDescent="0.25">
      <c r="J64" s="1">
        <v>63</v>
      </c>
      <c r="K64" s="1">
        <f t="shared" ca="1" si="0"/>
        <v>16</v>
      </c>
      <c r="L64" s="1" t="s">
        <v>235</v>
      </c>
    </row>
    <row r="65" spans="10:12" x14ac:dyDescent="0.25">
      <c r="J65" s="1">
        <v>64</v>
      </c>
      <c r="K65" s="1">
        <f t="shared" ca="1" si="0"/>
        <v>4</v>
      </c>
      <c r="L65" s="1" t="s">
        <v>234</v>
      </c>
    </row>
    <row r="66" spans="10:12" x14ac:dyDescent="0.25">
      <c r="J66" s="1">
        <v>65</v>
      </c>
      <c r="K66" s="1">
        <f t="shared" ca="1" si="0"/>
        <v>3</v>
      </c>
      <c r="L66" s="1" t="s">
        <v>233</v>
      </c>
    </row>
    <row r="67" spans="10:12" x14ac:dyDescent="0.25">
      <c r="J67" s="1">
        <v>66</v>
      </c>
      <c r="K67" s="1">
        <f t="shared" ca="1" si="0"/>
        <v>16</v>
      </c>
      <c r="L67" s="1" t="s">
        <v>232</v>
      </c>
    </row>
    <row r="68" spans="10:12" x14ac:dyDescent="0.25">
      <c r="J68" s="1">
        <v>67</v>
      </c>
      <c r="K68" s="1">
        <f t="shared" ref="K68:K101" ca="1" si="1">INDEX($A$2:$A$26,RANDBETWEEN(1,COUNT($A$2:$A$26)))</f>
        <v>13</v>
      </c>
      <c r="L68" s="1" t="s">
        <v>231</v>
      </c>
    </row>
    <row r="69" spans="10:12" x14ac:dyDescent="0.25">
      <c r="J69" s="1">
        <v>68</v>
      </c>
      <c r="K69" s="1">
        <f t="shared" ca="1" si="1"/>
        <v>16</v>
      </c>
      <c r="L69" s="1" t="s">
        <v>230</v>
      </c>
    </row>
    <row r="70" spans="10:12" x14ac:dyDescent="0.25">
      <c r="J70" s="1">
        <v>69</v>
      </c>
      <c r="K70" s="1">
        <f t="shared" ca="1" si="1"/>
        <v>4</v>
      </c>
      <c r="L70" s="1" t="s">
        <v>229</v>
      </c>
    </row>
    <row r="71" spans="10:12" x14ac:dyDescent="0.25">
      <c r="J71" s="1">
        <v>70</v>
      </c>
      <c r="K71" s="1">
        <f t="shared" ca="1" si="1"/>
        <v>5</v>
      </c>
      <c r="L71" s="1" t="s">
        <v>228</v>
      </c>
    </row>
    <row r="72" spans="10:12" x14ac:dyDescent="0.25">
      <c r="J72" s="1">
        <v>71</v>
      </c>
      <c r="K72" s="1">
        <f t="shared" ca="1" si="1"/>
        <v>10</v>
      </c>
      <c r="L72" s="1" t="s">
        <v>227</v>
      </c>
    </row>
    <row r="73" spans="10:12" x14ac:dyDescent="0.25">
      <c r="J73" s="1">
        <v>72</v>
      </c>
      <c r="K73" s="1">
        <f t="shared" ca="1" si="1"/>
        <v>13</v>
      </c>
      <c r="L73" s="1" t="s">
        <v>226</v>
      </c>
    </row>
    <row r="74" spans="10:12" x14ac:dyDescent="0.25">
      <c r="J74" s="1">
        <v>73</v>
      </c>
      <c r="K74" s="1">
        <f t="shared" ca="1" si="1"/>
        <v>1</v>
      </c>
      <c r="L74" s="1" t="s">
        <v>225</v>
      </c>
    </row>
    <row r="75" spans="10:12" x14ac:dyDescent="0.25">
      <c r="J75" s="1">
        <v>74</v>
      </c>
      <c r="K75" s="1">
        <f t="shared" ca="1" si="1"/>
        <v>1</v>
      </c>
      <c r="L75" s="1" t="s">
        <v>224</v>
      </c>
    </row>
    <row r="76" spans="10:12" x14ac:dyDescent="0.25">
      <c r="J76" s="1">
        <v>75</v>
      </c>
      <c r="K76" s="1">
        <f t="shared" ca="1" si="1"/>
        <v>2</v>
      </c>
      <c r="L76" s="1" t="s">
        <v>223</v>
      </c>
    </row>
    <row r="77" spans="10:12" x14ac:dyDescent="0.25">
      <c r="J77" s="1">
        <v>76</v>
      </c>
      <c r="K77" s="1">
        <f t="shared" ca="1" si="1"/>
        <v>5</v>
      </c>
      <c r="L77" s="1" t="s">
        <v>209</v>
      </c>
    </row>
    <row r="78" spans="10:12" x14ac:dyDescent="0.25">
      <c r="J78" s="1">
        <v>77</v>
      </c>
      <c r="K78" s="1">
        <f t="shared" ca="1" si="1"/>
        <v>9</v>
      </c>
      <c r="L78" s="1" t="s">
        <v>222</v>
      </c>
    </row>
    <row r="79" spans="10:12" x14ac:dyDescent="0.25">
      <c r="J79" s="1">
        <v>78</v>
      </c>
      <c r="K79" s="1">
        <f t="shared" ca="1" si="1"/>
        <v>7</v>
      </c>
      <c r="L79" s="1" t="s">
        <v>221</v>
      </c>
    </row>
    <row r="80" spans="10:12" x14ac:dyDescent="0.25">
      <c r="J80" s="1">
        <v>79</v>
      </c>
      <c r="K80" s="1">
        <f t="shared" ca="1" si="1"/>
        <v>4</v>
      </c>
      <c r="L80" s="1" t="s">
        <v>220</v>
      </c>
    </row>
    <row r="81" spans="10:12" x14ac:dyDescent="0.25">
      <c r="J81" s="1">
        <v>80</v>
      </c>
      <c r="K81" s="1">
        <f t="shared" ca="1" si="1"/>
        <v>7</v>
      </c>
      <c r="L81" s="1" t="s">
        <v>219</v>
      </c>
    </row>
    <row r="82" spans="10:12" x14ac:dyDescent="0.25">
      <c r="J82" s="1">
        <v>81</v>
      </c>
      <c r="K82" s="1">
        <f t="shared" ca="1" si="1"/>
        <v>2</v>
      </c>
      <c r="L82" s="1" t="s">
        <v>218</v>
      </c>
    </row>
    <row r="83" spans="10:12" x14ac:dyDescent="0.25">
      <c r="J83" s="1">
        <v>82</v>
      </c>
      <c r="K83" s="1">
        <f t="shared" ca="1" si="1"/>
        <v>4</v>
      </c>
      <c r="L83" s="1" t="s">
        <v>217</v>
      </c>
    </row>
    <row r="84" spans="10:12" x14ac:dyDescent="0.25">
      <c r="J84" s="1">
        <v>83</v>
      </c>
      <c r="K84" s="1">
        <f t="shared" ca="1" si="1"/>
        <v>16</v>
      </c>
      <c r="L84" s="1" t="s">
        <v>216</v>
      </c>
    </row>
    <row r="85" spans="10:12" x14ac:dyDescent="0.25">
      <c r="J85" s="1">
        <v>84</v>
      </c>
      <c r="K85" s="1">
        <f t="shared" ca="1" si="1"/>
        <v>21</v>
      </c>
      <c r="L85" s="1" t="s">
        <v>215</v>
      </c>
    </row>
    <row r="86" spans="10:12" x14ac:dyDescent="0.25">
      <c r="J86" s="1">
        <v>85</v>
      </c>
      <c r="K86" s="1">
        <f t="shared" ca="1" si="1"/>
        <v>4</v>
      </c>
      <c r="L86" s="1" t="s">
        <v>214</v>
      </c>
    </row>
    <row r="87" spans="10:12" x14ac:dyDescent="0.25">
      <c r="J87" s="1">
        <v>86</v>
      </c>
      <c r="K87" s="1">
        <f t="shared" ca="1" si="1"/>
        <v>13</v>
      </c>
      <c r="L87" s="1" t="s">
        <v>213</v>
      </c>
    </row>
    <row r="88" spans="10:12" x14ac:dyDescent="0.25">
      <c r="J88" s="1">
        <v>87</v>
      </c>
      <c r="K88" s="1">
        <f t="shared" ca="1" si="1"/>
        <v>5</v>
      </c>
      <c r="L88" s="1" t="s">
        <v>212</v>
      </c>
    </row>
    <row r="89" spans="10:12" x14ac:dyDescent="0.25">
      <c r="J89" s="1">
        <v>88</v>
      </c>
      <c r="K89" s="1">
        <f t="shared" ca="1" si="1"/>
        <v>3</v>
      </c>
      <c r="L89" s="1" t="s">
        <v>211</v>
      </c>
    </row>
    <row r="90" spans="10:12" x14ac:dyDescent="0.25">
      <c r="J90" s="1">
        <v>89</v>
      </c>
      <c r="K90" s="1">
        <f t="shared" ca="1" si="1"/>
        <v>2</v>
      </c>
      <c r="L90" s="1" t="s">
        <v>210</v>
      </c>
    </row>
    <row r="91" spans="10:12" x14ac:dyDescent="0.25">
      <c r="J91" s="1">
        <v>90</v>
      </c>
      <c r="K91" s="1">
        <f t="shared" ca="1" si="1"/>
        <v>22</v>
      </c>
      <c r="L91" s="1" t="s">
        <v>209</v>
      </c>
    </row>
    <row r="92" spans="10:12" x14ac:dyDescent="0.25">
      <c r="J92" s="1">
        <v>91</v>
      </c>
      <c r="K92" s="1">
        <f t="shared" ca="1" si="1"/>
        <v>24</v>
      </c>
      <c r="L92" s="1" t="s">
        <v>208</v>
      </c>
    </row>
    <row r="93" spans="10:12" x14ac:dyDescent="0.25">
      <c r="J93" s="1">
        <v>92</v>
      </c>
      <c r="K93" s="1">
        <f t="shared" ca="1" si="1"/>
        <v>14</v>
      </c>
      <c r="L93" s="1" t="s">
        <v>207</v>
      </c>
    </row>
    <row r="94" spans="10:12" x14ac:dyDescent="0.25">
      <c r="J94" s="1">
        <v>93</v>
      </c>
      <c r="K94" s="1">
        <f t="shared" ca="1" si="1"/>
        <v>11</v>
      </c>
      <c r="L94" s="1" t="s">
        <v>206</v>
      </c>
    </row>
    <row r="95" spans="10:12" x14ac:dyDescent="0.25">
      <c r="J95" s="1">
        <v>94</v>
      </c>
      <c r="K95" s="1">
        <f t="shared" ca="1" si="1"/>
        <v>2</v>
      </c>
      <c r="L95" s="1" t="s">
        <v>205</v>
      </c>
    </row>
    <row r="96" spans="10:12" x14ac:dyDescent="0.25">
      <c r="J96" s="1">
        <v>95</v>
      </c>
      <c r="K96" s="1">
        <f t="shared" ca="1" si="1"/>
        <v>12</v>
      </c>
      <c r="L96" s="1" t="s">
        <v>204</v>
      </c>
    </row>
    <row r="97" spans="10:12" x14ac:dyDescent="0.25">
      <c r="J97" s="1">
        <v>96</v>
      </c>
      <c r="K97" s="1">
        <f t="shared" ca="1" si="1"/>
        <v>18</v>
      </c>
      <c r="L97" s="1" t="s">
        <v>203</v>
      </c>
    </row>
    <row r="98" spans="10:12" x14ac:dyDescent="0.25">
      <c r="J98" s="1">
        <v>97</v>
      </c>
      <c r="K98" s="1">
        <f t="shared" ca="1" si="1"/>
        <v>16</v>
      </c>
      <c r="L98" s="1" t="s">
        <v>202</v>
      </c>
    </row>
    <row r="99" spans="10:12" x14ac:dyDescent="0.25">
      <c r="J99" s="1">
        <v>98</v>
      </c>
      <c r="K99" s="1">
        <f t="shared" ca="1" si="1"/>
        <v>1</v>
      </c>
      <c r="L99" s="1" t="s">
        <v>201</v>
      </c>
    </row>
    <row r="100" spans="10:12" x14ac:dyDescent="0.25">
      <c r="J100" s="1">
        <v>99</v>
      </c>
      <c r="K100" s="1">
        <f t="shared" ca="1" si="1"/>
        <v>21</v>
      </c>
      <c r="L100" s="1" t="s">
        <v>200</v>
      </c>
    </row>
    <row r="101" spans="10:12" x14ac:dyDescent="0.25">
      <c r="J101" s="1">
        <v>100</v>
      </c>
      <c r="K101" s="1">
        <f t="shared" ca="1" si="1"/>
        <v>22</v>
      </c>
      <c r="L101" s="1" t="s">
        <v>199</v>
      </c>
    </row>
  </sheetData>
  <sheetProtection formatCells="0" formatColumns="0" formatRows="0" insertColumns="0" insertRows="0" insertHyperlinks="0" deleteColumns="0" deleteRows="0" sort="0" autoFilter="0" pivotTables="0"/>
  <pageMargins left="0.7" right="0.7" top="0.75" bottom="0.75" header="0.3" footer="0.3"/>
  <pageSetup orientation="portrait"/>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Customer</vt:lpstr>
      <vt:lpstr>Vendor</vt:lpstr>
      <vt:lpstr>Sale</vt:lpstr>
      <vt:lpstr>Product</vt:lpstr>
      <vt:lpstr>Sale_Product</vt:lpstr>
      <vt:lpstr>Sources</vt:lpstr>
      <vt:lpstr>Customer+Sale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Chitu Okoli</dc:creator>
  <cp:lastModifiedBy>Chitu Okoli</cp:lastModifiedBy>
  <dcterms:created xsi:type="dcterms:W3CDTF">2015-11-28T23:54:00Z</dcterms:created>
  <dcterms:modified xsi:type="dcterms:W3CDTF">2015-12-01T21:24:42Z</dcterms:modified>
</cp:coreProperties>
</file>